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<sst xmlns="http://schemas.openxmlformats.org/spreadsheetml/2006/main" count="331" uniqueCount="190">
  <si>
    <t>%</t>
  </si>
  <si>
    <t>=</t>
  </si>
  <si>
    <t>N. 2</t>
  </si>
  <si>
    <t>N. 5</t>
  </si>
  <si>
    <t>N. 9</t>
  </si>
  <si>
    <t>N. 3</t>
  </si>
  <si>
    <t>N. 4</t>
  </si>
  <si>
    <t>N. 8</t>
  </si>
  <si>
    <t>N. 6</t>
  </si>
  <si>
    <t>N. 7</t>
  </si>
  <si>
    <t>N. 1</t>
  </si>
  <si>
    <t>SCHEDE BIANCHE</t>
  </si>
  <si>
    <t>VOTI NULLI</t>
  </si>
  <si>
    <t>VOTI CONT E NON ASSEGN.</t>
  </si>
  <si>
    <t>VOTANTI</t>
  </si>
  <si>
    <t>ELETTORI</t>
  </si>
  <si>
    <t>TOTALE VOTI LISTE</t>
  </si>
  <si>
    <t>TOTALE VERDI EUROPEI-GREEN ITALIA</t>
  </si>
  <si>
    <t xml:space="preserve">CORRADO ANNALISA  </t>
  </si>
  <si>
    <t>GIUSTI MAURIZIA DETTA SYUSY BLADY</t>
  </si>
  <si>
    <t xml:space="preserve">ALEMANNI FRANCESCO MARIA  </t>
  </si>
  <si>
    <t xml:space="preserve">BERNASCONI PAOLA  </t>
  </si>
  <si>
    <t xml:space="preserve">BONELLI ANGELO  </t>
  </si>
  <si>
    <t xml:space="preserve">DELLA SETA ROBERTO  </t>
  </si>
  <si>
    <t xml:space="preserve">DI BITONTO CATERINA  </t>
  </si>
  <si>
    <t xml:space="preserve">FARRI AVERALDO  </t>
  </si>
  <si>
    <t xml:space="preserve">FERRANTE FRANCESCO  </t>
  </si>
  <si>
    <t xml:space="preserve">GIORGETTI SANDRA  </t>
  </si>
  <si>
    <t xml:space="preserve">MARZANO FLAVIA  </t>
  </si>
  <si>
    <t xml:space="preserve">MILANI MARCELLO  </t>
  </si>
  <si>
    <t xml:space="preserve">SALABÈ CATERINA  </t>
  </si>
  <si>
    <t xml:space="preserve">VENTURI LUCIA  </t>
  </si>
  <si>
    <t>N.10</t>
  </si>
  <si>
    <t>N.11</t>
  </si>
  <si>
    <t>N.12</t>
  </si>
  <si>
    <t>N.13</t>
  </si>
  <si>
    <t>N.14</t>
  </si>
  <si>
    <t xml:space="preserve">TAJANI ANTONIO  </t>
  </si>
  <si>
    <t xml:space="preserve">BARTOLOZZI PAOLO  </t>
  </si>
  <si>
    <t xml:space="preserve">ARMENI FABIO  </t>
  </si>
  <si>
    <t xml:space="preserve">BATTILOCCHIO ALESSANDRO  </t>
  </si>
  <si>
    <t xml:space="preserve">CACCIOLARI BARBARA  </t>
  </si>
  <si>
    <t xml:space="preserve">CIAURRO PAOLA  </t>
  </si>
  <si>
    <t xml:space="preserve">CIOCCHETTI LUCIANO  </t>
  </si>
  <si>
    <t xml:space="preserve">CUSANI ARMANDO  </t>
  </si>
  <si>
    <t>DE NICHILO RIZZOLI MELANIA DETTA MELANIA RIZZOLI</t>
  </si>
  <si>
    <t>FERRAGUTI SILVIO DETTO SILVIO</t>
  </si>
  <si>
    <t xml:space="preserve">GALLI GIOVANNI  </t>
  </si>
  <si>
    <t xml:space="preserve">GUZZANTI PAOLO  </t>
  </si>
  <si>
    <t xml:space="preserve">MUSSOLINI ALESSANDRA  </t>
  </si>
  <si>
    <t xml:space="preserve">REDLER ADRIANO  </t>
  </si>
  <si>
    <t>TOTALE FORZA ITALIA</t>
  </si>
  <si>
    <t xml:space="preserve">MELONI GIORGIA  </t>
  </si>
  <si>
    <t xml:space="preserve">SCURRIA MARCO  </t>
  </si>
  <si>
    <t xml:space="preserve">MAIETTA PASQUALE  </t>
  </si>
  <si>
    <t xml:space="preserve">TOTARO ACHILLE  </t>
  </si>
  <si>
    <t xml:space="preserve">BIAVA FRANCESCO  </t>
  </si>
  <si>
    <t xml:space="preserve">BRACCONERI FABRIZIO  </t>
  </si>
  <si>
    <t xml:space="preserve">CASCIOLI SONIA  </t>
  </si>
  <si>
    <t xml:space="preserve">CORSI MAURIZIO  </t>
  </si>
  <si>
    <t xml:space="preserve">GIAMPIERI MASSIMO  </t>
  </si>
  <si>
    <t xml:space="preserve">GUARDABASSI D'ERME MARIA GRAZIA  </t>
  </si>
  <si>
    <t xml:space="preserve">LOMBARDI ASSUNTA  </t>
  </si>
  <si>
    <t xml:space="preserve">PAVANELLI OTTAVIO  </t>
  </si>
  <si>
    <t xml:space="preserve">SILVESTRI ALESSANDRO  </t>
  </si>
  <si>
    <t xml:space="preserve">ZAFFINI FRANCESCO  </t>
  </si>
  <si>
    <t>TOTALE FRATELLI D'ITALIA-ALLEANZA NAZIONALE</t>
  </si>
  <si>
    <t xml:space="preserve">MORGANTI CLAUDIO  </t>
  </si>
  <si>
    <t xml:space="preserve">VANNONI DAVIDE  </t>
  </si>
  <si>
    <t xml:space="preserve">CASSANO ELISABETTA  </t>
  </si>
  <si>
    <t xml:space="preserve">JOIME GIAN PIERO  </t>
  </si>
  <si>
    <t xml:space="preserve">MARCHETTO SIMONETTA  </t>
  </si>
  <si>
    <t xml:space="preserve">SERGIAMPIETRI FRANCESCA  </t>
  </si>
  <si>
    <t xml:space="preserve">ANDREANI ANTONELLO  </t>
  </si>
  <si>
    <t xml:space="preserve">BILIOTTI FRANCESCA  </t>
  </si>
  <si>
    <t xml:space="preserve">SANDRIN MARIA CRISTINA  </t>
  </si>
  <si>
    <t xml:space="preserve">RICCELLI MARIA  </t>
  </si>
  <si>
    <t xml:space="preserve">SALERNI ROSARIA  </t>
  </si>
  <si>
    <t xml:space="preserve">SABBIONI PAOLO  </t>
  </si>
  <si>
    <t xml:space="preserve">MENCARELLI CAMILLA  </t>
  </si>
  <si>
    <t xml:space="preserve">SGRÒ GIOVANNI  </t>
  </si>
  <si>
    <t>TOTALE  IO CAMBIO - MAIE</t>
  </si>
  <si>
    <t xml:space="preserve">LORENZIN BEATRICE  </t>
  </si>
  <si>
    <t xml:space="preserve">CASINI CARLO  </t>
  </si>
  <si>
    <t xml:space="preserve">ANGELILLI ROBERTA  </t>
  </si>
  <si>
    <t xml:space="preserve">ANTONIOZZI ALFREDO  </t>
  </si>
  <si>
    <t xml:space="preserve">PALLONE ALFREDO  </t>
  </si>
  <si>
    <t xml:space="preserve">ROSSI DOMENICO  </t>
  </si>
  <si>
    <t xml:space="preserve">TOCCAFONDI GABRIELE  </t>
  </si>
  <si>
    <t xml:space="preserve">CARRARESI MARCO  </t>
  </si>
  <si>
    <t xml:space="preserve">D'ANGELO ITALO  </t>
  </si>
  <si>
    <t xml:space="preserve">DOMIZIO CLAUDIA  </t>
  </si>
  <si>
    <t xml:space="preserve">CERULLI ARTURO  </t>
  </si>
  <si>
    <t xml:space="preserve">MANDOLINI GIORGIA  </t>
  </si>
  <si>
    <t xml:space="preserve">ROSI MARIA  </t>
  </si>
  <si>
    <t xml:space="preserve">TIERO ENRICO  </t>
  </si>
  <si>
    <t>TOTALE NUOVO CENTRO DESTRA - UDC</t>
  </si>
  <si>
    <t xml:space="preserve">SALVINI MATTEO  </t>
  </si>
  <si>
    <t xml:space="preserve">VESCOVI MANUEL  </t>
  </si>
  <si>
    <t xml:space="preserve">BORGHEZIO MARIO  </t>
  </si>
  <si>
    <t>BORGHI CLAUDIO DETTO CLAUDIO BORGHI AQUILINI</t>
  </si>
  <si>
    <t xml:space="preserve">PAOLINI LUCA RODOLFO  </t>
  </si>
  <si>
    <t xml:space="preserve">BELLOCCHI CLAUDIA  </t>
  </si>
  <si>
    <t xml:space="preserve">CIRIGNONI GIANLUCA  </t>
  </si>
  <si>
    <t xml:space="preserve">MONTEMAGNI ELISA  </t>
  </si>
  <si>
    <t xml:space="preserve">SCHIAVI STEFANO  </t>
  </si>
  <si>
    <t xml:space="preserve">PAPINI LUCA  </t>
  </si>
  <si>
    <t xml:space="preserve">FUSCO UMBERTO  </t>
  </si>
  <si>
    <t xml:space="preserve">NISINI TIZIANA  </t>
  </si>
  <si>
    <t xml:space="preserve">TILIA LUCA  </t>
  </si>
  <si>
    <t xml:space="preserve">PAPAEVANGELIU KRISTALIA RACHELE  </t>
  </si>
  <si>
    <t>TOATALE LEGA NORD-DIE FREIHETLICHEN-BASTA €URO</t>
  </si>
  <si>
    <t xml:space="preserve">SPINELLI BARBARA  </t>
  </si>
  <si>
    <t xml:space="preserve">ZANARDO LORELLA  </t>
  </si>
  <si>
    <t>AGOSTINI MARIA NAZZARENA DETTA NAZZARENA</t>
  </si>
  <si>
    <t xml:space="preserve">AMATO FABIO  </t>
  </si>
  <si>
    <t xml:space="preserve">BOLINI RAFFAELLA  </t>
  </si>
  <si>
    <t xml:space="preserve">CASARINI LUCA  </t>
  </si>
  <si>
    <t xml:space="preserve">FATTORI TOMMASO  </t>
  </si>
  <si>
    <t xml:space="preserve">FURFARO MARCO  </t>
  </si>
  <si>
    <t>GESUALDI FRANCESCO DETTO FRANCUCCIO</t>
  </si>
  <si>
    <t xml:space="preserve">MADDOLI LUCIA  </t>
  </si>
  <si>
    <t xml:space="preserve">MANCINI ROBERTO  </t>
  </si>
  <si>
    <t xml:space="preserve">MEDICI SANDRO  </t>
  </si>
  <si>
    <t>PIZZUTI FELICE DETTO FELICE ROBERTO PIZZUTI</t>
  </si>
  <si>
    <t xml:space="preserve">RISPOLI ROSSELLA  </t>
  </si>
  <si>
    <t>TOTALE L'ALTRA EUROPA CON TSIPRAS</t>
  </si>
  <si>
    <t xml:space="preserve">GIANNINI STEFANIA  </t>
  </si>
  <si>
    <t xml:space="preserve">RINALDI NICCOLÒ  </t>
  </si>
  <si>
    <t xml:space="preserve">RENZI CINZIA  </t>
  </si>
  <si>
    <t xml:space="preserve">PIGA GUSTAVO  </t>
  </si>
  <si>
    <t xml:space="preserve">BOZZI GIUSEPPE  </t>
  </si>
  <si>
    <t xml:space="preserve">CALOISI INES  </t>
  </si>
  <si>
    <t xml:space="preserve">CAPRARI MASSIMO  </t>
  </si>
  <si>
    <t xml:space="preserve">CONSIGLI TOMMASO  </t>
  </si>
  <si>
    <t xml:space="preserve">GUARDUCCI MARCELLO  </t>
  </si>
  <si>
    <t xml:space="preserve">MARZI CORINNA  </t>
  </si>
  <si>
    <t xml:space="preserve">MAZZA FRANCESCA  </t>
  </si>
  <si>
    <t xml:space="preserve">MONACHESI ENZO  </t>
  </si>
  <si>
    <t xml:space="preserve">RAIMONDI ANTONIO  </t>
  </si>
  <si>
    <t xml:space="preserve">RUSSO RUDI  </t>
  </si>
  <si>
    <t>TOTALE SCELTA EUROPEA</t>
  </si>
  <si>
    <t xml:space="preserve">AGEA LAURA  </t>
  </si>
  <si>
    <t xml:space="preserve">BOTTIGLIERI FABIO  </t>
  </si>
  <si>
    <t xml:space="preserve">CAMPO GIUSEPPA  </t>
  </si>
  <si>
    <t xml:space="preserve">CASTALDO FABIO MASSIMO  </t>
  </si>
  <si>
    <t xml:space="preserve">DELLA NEGRA MATTEO  </t>
  </si>
  <si>
    <t xml:space="preserve">DI GENNARO MARCO  </t>
  </si>
  <si>
    <t xml:space="preserve">FOSSI SILVIA  </t>
  </si>
  <si>
    <t xml:space="preserve">GHIRGA GIOVANNI  </t>
  </si>
  <si>
    <t xml:space="preserve">PALLOTTO MARINA ADELE  </t>
  </si>
  <si>
    <t xml:space="preserve">RIPOLI CRISTIANO  </t>
  </si>
  <si>
    <t xml:space="preserve">SAVARI DANILO  </t>
  </si>
  <si>
    <t xml:space="preserve">TAMBURRANO DARIO  </t>
  </si>
  <si>
    <t xml:space="preserve">ZAMA BIANCA MARIA  </t>
  </si>
  <si>
    <t xml:space="preserve">ZIANTONI MARA  </t>
  </si>
  <si>
    <t>TOTALE MOVIMENTO 5 STELLE BEPPEGRILLO.IT</t>
  </si>
  <si>
    <t xml:space="preserve">MESSINA IGNAZIO  </t>
  </si>
  <si>
    <t xml:space="preserve">BRUTTI PAOLO  </t>
  </si>
  <si>
    <t xml:space="preserve">DODDI SALVATORE  </t>
  </si>
  <si>
    <t xml:space="preserve">FITTANTE GIOVANNI  </t>
  </si>
  <si>
    <t xml:space="preserve">BARGIGLI OZDEMIR GUIA  </t>
  </si>
  <si>
    <t xml:space="preserve">BECHINI GABRIELE  </t>
  </si>
  <si>
    <t xml:space="preserve">BERGAMASCHI ROBERTO  </t>
  </si>
  <si>
    <t xml:space="preserve">DONINI NINEL  </t>
  </si>
  <si>
    <t xml:space="preserve">FEDI MARCO  </t>
  </si>
  <si>
    <t xml:space="preserve">FORNEI GIANCARLO  </t>
  </si>
  <si>
    <t xml:space="preserve">LO MORO MARIA  </t>
  </si>
  <si>
    <t xml:space="preserve">MATUNGULU ISANG  </t>
  </si>
  <si>
    <t xml:space="preserve">TETTOIA FILIPPO  </t>
  </si>
  <si>
    <t xml:space="preserve">VENTO ANTONIO  </t>
  </si>
  <si>
    <t>TOTALE ITALIA DEI VALORI</t>
  </si>
  <si>
    <t xml:space="preserve">BONAFÈ SIMONA  </t>
  </si>
  <si>
    <t xml:space="preserve">SASSOLI DAVID MARIA  </t>
  </si>
  <si>
    <t xml:space="preserve">GUALTIERI ROBERTO  </t>
  </si>
  <si>
    <t xml:space="preserve">DANTI NICOLA  </t>
  </si>
  <si>
    <t xml:space="preserve">COSTA SILVIA  </t>
  </si>
  <si>
    <t xml:space="preserve">BETTINI GOFFREDO MARIA  </t>
  </si>
  <si>
    <t xml:space="preserve">PESARESI LORENA  </t>
  </si>
  <si>
    <t xml:space="preserve">DOMENICI LEONARDO  </t>
  </si>
  <si>
    <t xml:space="preserve">GASBARRA ENRICO  </t>
  </si>
  <si>
    <t xml:space="preserve">DE ANGELIS FRANCESCO  </t>
  </si>
  <si>
    <t xml:space="preserve">BORA MANUELA  </t>
  </si>
  <si>
    <t xml:space="preserve">MANTUA VALENTINA  </t>
  </si>
  <si>
    <t xml:space="preserve">BUCCI CLAUDIO  </t>
  </si>
  <si>
    <t xml:space="preserve">BONACCORSI ILARIA  </t>
  </si>
  <si>
    <t>TOTALE PARTITO DEMOCRATICO</t>
  </si>
  <si>
    <t>ELEZIONI DEI  MEMBRI DEL PARLAMENTO EUROPEO SPETTANTI ALL'ITALIA</t>
  </si>
  <si>
    <t>Preferenze</t>
  </si>
  <si>
    <t>Voti liste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</si>
</sst>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_-;_-@_-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7"/>
      <color indexed="18"/>
      <name val="Arial"/>
      <family val="2"/>
    </font>
    <font>
      <b/>
      <sz val="16"/>
      <name val="Times New Roman"/>
      <family val="1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>
        <color indexed="8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 horizontal="right"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2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7" fillId="35" borderId="27" xfId="0" applyFont="1" applyFill="1" applyBorder="1" applyAlignment="1">
      <alignment horizontal="right" wrapText="1"/>
    </xf>
    <xf numFmtId="0" fontId="7" fillId="35" borderId="27" xfId="0" applyFont="1" applyFill="1" applyBorder="1" applyAlignment="1">
      <alignment horizontal="right"/>
    </xf>
    <xf numFmtId="0" fontId="7" fillId="35" borderId="27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9" borderId="27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 wrapText="1"/>
    </xf>
    <xf numFmtId="3" fontId="7" fillId="0" borderId="32" xfId="0" applyNumberFormat="1" applyFont="1" applyFill="1" applyBorder="1" applyAlignment="1">
      <alignment wrapText="1"/>
    </xf>
    <xf numFmtId="0" fontId="7" fillId="0" borderId="33" xfId="0" applyFont="1" applyFill="1" applyBorder="1" applyAlignment="1">
      <alignment horizontal="right" wrapText="1"/>
    </xf>
    <xf numFmtId="0" fontId="7" fillId="0" borderId="34" xfId="0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7" fillId="0" borderId="35" xfId="0" applyNumberFormat="1" applyFont="1" applyFill="1" applyBorder="1" applyAlignment="1">
      <alignment wrapText="1"/>
    </xf>
    <xf numFmtId="0" fontId="8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172" fontId="7" fillId="35" borderId="37" xfId="46" applyNumberFormat="1" applyFont="1" applyFill="1" applyBorder="1" applyAlignment="1">
      <alignment horizontal="right" wrapText="1"/>
    </xf>
    <xf numFmtId="0" fontId="5" fillId="0" borderId="38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3" fillId="0" borderId="41" xfId="0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right" vertical="center" wrapText="1" indent="1"/>
    </xf>
    <xf numFmtId="0" fontId="3" fillId="36" borderId="42" xfId="0" applyFont="1" applyFill="1" applyBorder="1" applyAlignment="1">
      <alignment horizontal="right" vertical="center" wrapText="1" indent="1"/>
    </xf>
    <xf numFmtId="0" fontId="3" fillId="36" borderId="43" xfId="0" applyFont="1" applyFill="1" applyBorder="1" applyAlignment="1">
      <alignment horizontal="right" vertical="center" wrapText="1" indent="1"/>
    </xf>
    <xf numFmtId="0" fontId="3" fillId="37" borderId="44" xfId="0" applyFont="1" applyFill="1" applyBorder="1" applyAlignment="1">
      <alignment horizontal="right" vertical="center" wrapText="1" indent="1"/>
    </xf>
    <xf numFmtId="0" fontId="7" fillId="34" borderId="45" xfId="0" applyFont="1" applyFill="1" applyBorder="1" applyAlignment="1">
      <alignment horizontal="right" vertical="center" wrapText="1"/>
    </xf>
    <xf numFmtId="0" fontId="0" fillId="34" borderId="46" xfId="0" applyFill="1" applyBorder="1" applyAlignment="1">
      <alignment horizontal="right" wrapText="1"/>
    </xf>
    <xf numFmtId="0" fontId="7" fillId="34" borderId="47" xfId="0" applyFont="1" applyFill="1" applyBorder="1" applyAlignment="1">
      <alignment horizontal="right" vertical="center" wrapText="1"/>
    </xf>
    <xf numFmtId="0" fontId="3" fillId="34" borderId="43" xfId="0" applyFont="1" applyFill="1" applyBorder="1" applyAlignment="1">
      <alignment wrapText="1"/>
    </xf>
    <xf numFmtId="0" fontId="7" fillId="34" borderId="48" xfId="0" applyFont="1" applyFill="1" applyBorder="1" applyAlignment="1">
      <alignment horizontal="right" vertical="center" wrapText="1"/>
    </xf>
    <xf numFmtId="0" fontId="3" fillId="34" borderId="49" xfId="0" applyFont="1" applyFill="1" applyBorder="1" applyAlignment="1">
      <alignment wrapText="1"/>
    </xf>
    <xf numFmtId="0" fontId="7" fillId="34" borderId="50" xfId="0" applyFont="1" applyFill="1" applyBorder="1" applyAlignment="1">
      <alignment horizontal="right" vertical="center" wrapText="1"/>
    </xf>
    <xf numFmtId="0" fontId="3" fillId="34" borderId="51" xfId="0" applyFont="1" applyFill="1" applyBorder="1" applyAlignment="1">
      <alignment wrapText="1"/>
    </xf>
    <xf numFmtId="0" fontId="48" fillId="34" borderId="43" xfId="0" applyFont="1" applyFill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center" wrapText="1" indent="1"/>
    </xf>
    <xf numFmtId="0" fontId="7" fillId="34" borderId="11" xfId="0" applyFont="1" applyFill="1" applyBorder="1" applyAlignment="1">
      <alignment horizontal="right" vertical="center" wrapText="1"/>
    </xf>
    <xf numFmtId="0" fontId="3" fillId="34" borderId="50" xfId="0" applyFont="1" applyFill="1" applyBorder="1" applyAlignment="1">
      <alignment wrapText="1"/>
    </xf>
    <xf numFmtId="0" fontId="3" fillId="9" borderId="53" xfId="0" applyFont="1" applyFill="1" applyBorder="1" applyAlignment="1">
      <alignment horizontal="right" vertical="center" wrapText="1"/>
    </xf>
    <xf numFmtId="0" fontId="3" fillId="9" borderId="54" xfId="0" applyFont="1" applyFill="1" applyBorder="1" applyAlignment="1">
      <alignment horizontal="right" vertical="center" wrapText="1"/>
    </xf>
    <xf numFmtId="0" fontId="3" fillId="0" borderId="55" xfId="0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0" fontId="7" fillId="34" borderId="46" xfId="0" applyFont="1" applyFill="1" applyBorder="1" applyAlignment="1">
      <alignment horizontal="right" vertical="center" wrapText="1"/>
    </xf>
    <xf numFmtId="0" fontId="0" fillId="34" borderId="46" xfId="0" applyFont="1" applyFill="1" applyBorder="1" applyAlignment="1">
      <alignment horizontal="right" wrapText="1"/>
    </xf>
    <xf numFmtId="0" fontId="3" fillId="34" borderId="46" xfId="0" applyFont="1" applyFill="1" applyBorder="1" applyAlignment="1">
      <alignment horizontal="right" wrapText="1"/>
    </xf>
    <xf numFmtId="0" fontId="0" fillId="34" borderId="49" xfId="0" applyFill="1" applyBorder="1" applyAlignment="1">
      <alignment horizontal="right"/>
    </xf>
    <xf numFmtId="0" fontId="4" fillId="0" borderId="56" xfId="0" applyFont="1" applyBorder="1" applyAlignment="1">
      <alignment horizontal="center" wrapText="1"/>
    </xf>
    <xf numFmtId="172" fontId="3" fillId="0" borderId="57" xfId="46" applyNumberFormat="1" applyFont="1" applyFill="1" applyBorder="1" applyAlignment="1">
      <alignment horizontal="right" wrapText="1"/>
    </xf>
    <xf numFmtId="172" fontId="3" fillId="34" borderId="57" xfId="46" applyNumberFormat="1" applyFont="1" applyFill="1" applyBorder="1" applyAlignment="1">
      <alignment horizontal="right" wrapText="1"/>
    </xf>
    <xf numFmtId="172" fontId="3" fillId="34" borderId="58" xfId="46" applyNumberFormat="1" applyFont="1" applyFill="1" applyBorder="1" applyAlignment="1">
      <alignment horizontal="right" wrapText="1"/>
    </xf>
    <xf numFmtId="172" fontId="3" fillId="9" borderId="58" xfId="46" applyNumberFormat="1" applyFont="1" applyFill="1" applyBorder="1" applyAlignment="1">
      <alignment horizontal="right" wrapText="1"/>
    </xf>
    <xf numFmtId="172" fontId="3" fillId="0" borderId="59" xfId="46" applyNumberFormat="1" applyFont="1" applyBorder="1" applyAlignment="1">
      <alignment horizontal="right" wrapText="1"/>
    </xf>
    <xf numFmtId="172" fontId="3" fillId="0" borderId="60" xfId="46" applyNumberFormat="1" applyFont="1" applyBorder="1" applyAlignment="1">
      <alignment horizontal="right" wrapText="1"/>
    </xf>
    <xf numFmtId="172" fontId="3" fillId="0" borderId="61" xfId="46" applyNumberFormat="1" applyFont="1" applyBorder="1" applyAlignment="1">
      <alignment horizontal="right" wrapText="1"/>
    </xf>
    <xf numFmtId="172" fontId="3" fillId="36" borderId="62" xfId="46" applyNumberFormat="1" applyFont="1" applyFill="1" applyBorder="1" applyAlignment="1">
      <alignment horizontal="right" wrapText="1"/>
    </xf>
    <xf numFmtId="172" fontId="3" fillId="37" borderId="63" xfId="46" applyNumberFormat="1" applyFont="1" applyFill="1" applyBorder="1" applyAlignment="1">
      <alignment horizontal="right" wrapText="1"/>
    </xf>
    <xf numFmtId="41" fontId="7" fillId="0" borderId="11" xfId="0" applyNumberFormat="1" applyFont="1" applyFill="1" applyBorder="1" applyAlignment="1" applyProtection="1">
      <alignment horizontal="right" wrapText="1"/>
      <protection locked="0"/>
    </xf>
    <xf numFmtId="41" fontId="7" fillId="34" borderId="11" xfId="46" applyFont="1" applyFill="1" applyBorder="1" applyAlignment="1">
      <alignment horizontal="right" wrapText="1"/>
    </xf>
    <xf numFmtId="41" fontId="7" fillId="0" borderId="11" xfId="46" applyFont="1" applyFill="1" applyBorder="1" applyAlignment="1" applyProtection="1">
      <alignment horizontal="right" wrapText="1"/>
      <protection locked="0"/>
    </xf>
    <xf numFmtId="41" fontId="7" fillId="34" borderId="11" xfId="46" applyFont="1" applyFill="1" applyBorder="1" applyAlignment="1" applyProtection="1">
      <alignment horizontal="right" wrapText="1"/>
      <protection locked="0"/>
    </xf>
    <xf numFmtId="41" fontId="7" fillId="34" borderId="54" xfId="46" applyFont="1" applyFill="1" applyBorder="1" applyAlignment="1">
      <alignment horizontal="right" wrapText="1"/>
    </xf>
    <xf numFmtId="41" fontId="7" fillId="0" borderId="64" xfId="46" applyFont="1" applyFill="1" applyBorder="1" applyAlignment="1">
      <alignment horizontal="right" wrapText="1"/>
    </xf>
    <xf numFmtId="41" fontId="7" fillId="0" borderId="65" xfId="46" applyFont="1" applyFill="1" applyBorder="1" applyAlignment="1" applyProtection="1">
      <alignment horizontal="right" wrapText="1"/>
      <protection locked="0"/>
    </xf>
    <xf numFmtId="41" fontId="7" fillId="0" borderId="65" xfId="46" applyFont="1" applyFill="1" applyBorder="1" applyAlignment="1">
      <alignment horizontal="right" wrapText="1"/>
    </xf>
    <xf numFmtId="41" fontId="7" fillId="0" borderId="66" xfId="46" applyFont="1" applyFill="1" applyBorder="1" applyAlignment="1">
      <alignment horizontal="right" wrapText="1"/>
    </xf>
    <xf numFmtId="0" fontId="7" fillId="0" borderId="67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2.75"/>
  <cols>
    <col min="1" max="1" width="0.71875" style="0" customWidth="1"/>
    <col min="2" max="2" width="51.57421875" style="3" bestFit="1" customWidth="1"/>
    <col min="3" max="3" width="9.28125" style="1" customWidth="1"/>
    <col min="4" max="4" width="9.28125" style="31" customWidth="1"/>
    <col min="5" max="5" width="8.28125" style="31" customWidth="1"/>
    <col min="6" max="6" width="12.8515625" style="31" customWidth="1"/>
    <col min="7" max="7" width="9.7109375" style="31" customWidth="1"/>
  </cols>
  <sheetData>
    <row r="1" spans="2:7" ht="12.75" customHeight="1">
      <c r="B1" s="71" t="s">
        <v>187</v>
      </c>
      <c r="C1" s="71"/>
      <c r="D1" s="71"/>
      <c r="E1" s="71"/>
      <c r="F1" s="71"/>
      <c r="G1" s="71"/>
    </row>
    <row r="2" spans="2:7" ht="31.5" customHeight="1">
      <c r="B2" s="71"/>
      <c r="C2" s="71"/>
      <c r="D2" s="71"/>
      <c r="E2" s="71"/>
      <c r="F2" s="71"/>
      <c r="G2" s="71"/>
    </row>
    <row r="3" ht="21" customHeight="1" thickBot="1"/>
    <row r="4" spans="2:7" ht="39" customHeight="1" thickBot="1">
      <c r="B4" s="4"/>
      <c r="C4" s="12"/>
      <c r="D4" s="30" t="s">
        <v>189</v>
      </c>
      <c r="E4" s="42" t="s">
        <v>0</v>
      </c>
      <c r="F4" s="95" t="s">
        <v>188</v>
      </c>
      <c r="G4" s="76" t="s">
        <v>0</v>
      </c>
    </row>
    <row r="5" spans="2:7" s="2" customFormat="1" ht="21.75" customHeight="1">
      <c r="B5" s="5" t="s">
        <v>18</v>
      </c>
      <c r="C5" s="15" t="s">
        <v>10</v>
      </c>
      <c r="D5" s="46"/>
      <c r="E5" s="43"/>
      <c r="F5" s="86">
        <v>3</v>
      </c>
      <c r="G5" s="77">
        <f aca="true" t="shared" si="0" ref="G5:G68">(F5/D$174)*100</f>
        <v>0.0370278943470748</v>
      </c>
    </row>
    <row r="6" spans="2:7" s="2" customFormat="1" ht="21.75" customHeight="1">
      <c r="B6" s="5" t="s">
        <v>19</v>
      </c>
      <c r="C6" s="16" t="s">
        <v>2</v>
      </c>
      <c r="D6" s="47"/>
      <c r="E6" s="44"/>
      <c r="F6" s="86">
        <v>0</v>
      </c>
      <c r="G6" s="77">
        <f t="shared" si="0"/>
        <v>0</v>
      </c>
    </row>
    <row r="7" spans="2:7" s="2" customFormat="1" ht="21.75" customHeight="1">
      <c r="B7" s="5" t="s">
        <v>20</v>
      </c>
      <c r="C7" s="16" t="s">
        <v>5</v>
      </c>
      <c r="D7" s="47"/>
      <c r="E7" s="44"/>
      <c r="F7" s="86">
        <v>2</v>
      </c>
      <c r="G7" s="77">
        <f t="shared" si="0"/>
        <v>0.024685262898049863</v>
      </c>
    </row>
    <row r="8" spans="2:7" s="2" customFormat="1" ht="21.75" customHeight="1">
      <c r="B8" s="5" t="s">
        <v>21</v>
      </c>
      <c r="C8" s="16" t="s">
        <v>6</v>
      </c>
      <c r="D8" s="47"/>
      <c r="E8" s="44"/>
      <c r="F8" s="86">
        <v>1</v>
      </c>
      <c r="G8" s="77">
        <f t="shared" si="0"/>
        <v>0.012342631449024932</v>
      </c>
    </row>
    <row r="9" spans="2:7" s="2" customFormat="1" ht="21.75" customHeight="1">
      <c r="B9" s="5" t="s">
        <v>22</v>
      </c>
      <c r="C9" s="16" t="s">
        <v>3</v>
      </c>
      <c r="D9" s="47"/>
      <c r="E9" s="44"/>
      <c r="F9" s="86">
        <v>0</v>
      </c>
      <c r="G9" s="77">
        <f t="shared" si="0"/>
        <v>0</v>
      </c>
    </row>
    <row r="10" spans="2:7" s="2" customFormat="1" ht="21.75" customHeight="1">
      <c r="B10" s="5" t="s">
        <v>23</v>
      </c>
      <c r="C10" s="16" t="s">
        <v>8</v>
      </c>
      <c r="D10" s="47"/>
      <c r="E10" s="44"/>
      <c r="F10" s="86">
        <v>0</v>
      </c>
      <c r="G10" s="77">
        <f t="shared" si="0"/>
        <v>0</v>
      </c>
    </row>
    <row r="11" spans="2:7" s="2" customFormat="1" ht="21.75" customHeight="1">
      <c r="B11" s="5" t="s">
        <v>24</v>
      </c>
      <c r="C11" s="16" t="s">
        <v>9</v>
      </c>
      <c r="D11" s="47"/>
      <c r="E11" s="44"/>
      <c r="F11" s="86">
        <v>1</v>
      </c>
      <c r="G11" s="77">
        <f t="shared" si="0"/>
        <v>0.012342631449024932</v>
      </c>
    </row>
    <row r="12" spans="2:7" s="2" customFormat="1" ht="21.75" customHeight="1">
      <c r="B12" s="5" t="s">
        <v>25</v>
      </c>
      <c r="C12" s="16" t="s">
        <v>7</v>
      </c>
      <c r="D12" s="47"/>
      <c r="E12" s="44"/>
      <c r="F12" s="86">
        <v>1</v>
      </c>
      <c r="G12" s="77">
        <f t="shared" si="0"/>
        <v>0.012342631449024932</v>
      </c>
    </row>
    <row r="13" spans="2:7" s="2" customFormat="1" ht="21.75" customHeight="1">
      <c r="B13" s="5" t="s">
        <v>26</v>
      </c>
      <c r="C13" s="17" t="s">
        <v>4</v>
      </c>
      <c r="D13" s="47"/>
      <c r="E13" s="44"/>
      <c r="F13" s="86">
        <v>0</v>
      </c>
      <c r="G13" s="77">
        <f t="shared" si="0"/>
        <v>0</v>
      </c>
    </row>
    <row r="14" spans="2:7" s="2" customFormat="1" ht="21.75" customHeight="1">
      <c r="B14" s="5" t="s">
        <v>27</v>
      </c>
      <c r="C14" s="13" t="s">
        <v>32</v>
      </c>
      <c r="D14" s="47"/>
      <c r="E14" s="44"/>
      <c r="F14" s="86">
        <v>0</v>
      </c>
      <c r="G14" s="77">
        <f t="shared" si="0"/>
        <v>0</v>
      </c>
    </row>
    <row r="15" spans="2:7" s="2" customFormat="1" ht="21.75" customHeight="1">
      <c r="B15" s="5" t="s">
        <v>28</v>
      </c>
      <c r="C15" s="13" t="s">
        <v>33</v>
      </c>
      <c r="D15" s="47"/>
      <c r="E15" s="44"/>
      <c r="F15" s="86">
        <v>0</v>
      </c>
      <c r="G15" s="77">
        <f t="shared" si="0"/>
        <v>0</v>
      </c>
    </row>
    <row r="16" spans="2:7" s="2" customFormat="1" ht="21.75" customHeight="1">
      <c r="B16" s="5" t="s">
        <v>29</v>
      </c>
      <c r="C16" s="13" t="s">
        <v>34</v>
      </c>
      <c r="D16" s="47"/>
      <c r="E16" s="44"/>
      <c r="F16" s="86">
        <v>0</v>
      </c>
      <c r="G16" s="77">
        <f t="shared" si="0"/>
        <v>0</v>
      </c>
    </row>
    <row r="17" spans="2:7" s="2" customFormat="1" ht="21.75" customHeight="1">
      <c r="B17" s="5" t="s">
        <v>30</v>
      </c>
      <c r="C17" s="14" t="s">
        <v>35</v>
      </c>
      <c r="D17" s="47"/>
      <c r="E17" s="44"/>
      <c r="F17" s="86">
        <v>0</v>
      </c>
      <c r="G17" s="77">
        <f t="shared" si="0"/>
        <v>0</v>
      </c>
    </row>
    <row r="18" spans="2:7" s="2" customFormat="1" ht="21.75" customHeight="1">
      <c r="B18" s="5" t="s">
        <v>31</v>
      </c>
      <c r="C18" s="13" t="s">
        <v>36</v>
      </c>
      <c r="D18" s="48"/>
      <c r="E18" s="44"/>
      <c r="F18" s="86">
        <v>0</v>
      </c>
      <c r="G18" s="77">
        <f t="shared" si="0"/>
        <v>0</v>
      </c>
    </row>
    <row r="19" spans="2:7" s="2" customFormat="1" ht="24.75" customHeight="1" thickBot="1">
      <c r="B19" s="54" t="s">
        <v>17</v>
      </c>
      <c r="C19" s="72"/>
      <c r="D19" s="27">
        <v>71</v>
      </c>
      <c r="E19" s="45">
        <f>(D19/D$174)*100</f>
        <v>0.8763268328807701</v>
      </c>
      <c r="F19" s="87">
        <f>SUM(F5:F18)</f>
        <v>8</v>
      </c>
      <c r="G19" s="78">
        <f>SUM(F19/D$174)*100</f>
        <v>0.09874105159219945</v>
      </c>
    </row>
    <row r="20" spans="2:7" s="2" customFormat="1" ht="21.75" customHeight="1" thickTop="1">
      <c r="B20" s="5" t="s">
        <v>37</v>
      </c>
      <c r="C20" s="18" t="s">
        <v>10</v>
      </c>
      <c r="D20" s="46"/>
      <c r="E20" s="43"/>
      <c r="F20" s="88">
        <v>20</v>
      </c>
      <c r="G20" s="77">
        <f t="shared" si="0"/>
        <v>0.24685262898049865</v>
      </c>
    </row>
    <row r="21" spans="2:7" s="2" customFormat="1" ht="21.75" customHeight="1">
      <c r="B21" s="5" t="s">
        <v>38</v>
      </c>
      <c r="C21" s="19" t="s">
        <v>2</v>
      </c>
      <c r="D21" s="47"/>
      <c r="E21" s="44"/>
      <c r="F21" s="88">
        <v>7</v>
      </c>
      <c r="G21" s="77">
        <f t="shared" si="0"/>
        <v>0.08639842014317452</v>
      </c>
    </row>
    <row r="22" spans="2:7" s="2" customFormat="1" ht="21.75" customHeight="1">
      <c r="B22" s="5" t="s">
        <v>39</v>
      </c>
      <c r="C22" s="19" t="s">
        <v>5</v>
      </c>
      <c r="D22" s="47"/>
      <c r="E22" s="44"/>
      <c r="F22" s="88">
        <v>1</v>
      </c>
      <c r="G22" s="77">
        <f t="shared" si="0"/>
        <v>0.012342631449024932</v>
      </c>
    </row>
    <row r="23" spans="2:7" s="2" customFormat="1" ht="21.75" customHeight="1">
      <c r="B23" s="5" t="s">
        <v>40</v>
      </c>
      <c r="C23" s="19" t="s">
        <v>6</v>
      </c>
      <c r="D23" s="47"/>
      <c r="E23" s="44"/>
      <c r="F23" s="88">
        <v>1</v>
      </c>
      <c r="G23" s="77">
        <f t="shared" si="0"/>
        <v>0.012342631449024932</v>
      </c>
    </row>
    <row r="24" spans="2:7" s="2" customFormat="1" ht="21.75" customHeight="1">
      <c r="B24" s="5" t="s">
        <v>41</v>
      </c>
      <c r="C24" s="19" t="s">
        <v>3</v>
      </c>
      <c r="D24" s="47"/>
      <c r="E24" s="44"/>
      <c r="F24" s="88">
        <v>9</v>
      </c>
      <c r="G24" s="77">
        <f t="shared" si="0"/>
        <v>0.1110836830412244</v>
      </c>
    </row>
    <row r="25" spans="2:7" s="2" customFormat="1" ht="21.75" customHeight="1">
      <c r="B25" s="5" t="s">
        <v>42</v>
      </c>
      <c r="C25" s="19" t="s">
        <v>8</v>
      </c>
      <c r="D25" s="47"/>
      <c r="E25" s="44"/>
      <c r="F25" s="88">
        <v>0</v>
      </c>
      <c r="G25" s="77">
        <f t="shared" si="0"/>
        <v>0</v>
      </c>
    </row>
    <row r="26" spans="2:7" s="2" customFormat="1" ht="21.75" customHeight="1">
      <c r="B26" s="5" t="s">
        <v>43</v>
      </c>
      <c r="C26" s="19" t="s">
        <v>9</v>
      </c>
      <c r="D26" s="47"/>
      <c r="E26" s="44"/>
      <c r="F26" s="88">
        <v>0</v>
      </c>
      <c r="G26" s="77">
        <f t="shared" si="0"/>
        <v>0</v>
      </c>
    </row>
    <row r="27" spans="2:7" s="2" customFormat="1" ht="21.75" customHeight="1">
      <c r="B27" s="5" t="s">
        <v>44</v>
      </c>
      <c r="C27" s="19" t="s">
        <v>7</v>
      </c>
      <c r="D27" s="47"/>
      <c r="E27" s="44"/>
      <c r="F27" s="88">
        <v>0</v>
      </c>
      <c r="G27" s="77">
        <f t="shared" si="0"/>
        <v>0</v>
      </c>
    </row>
    <row r="28" spans="2:7" s="2" customFormat="1" ht="21.75" customHeight="1">
      <c r="B28" s="5" t="s">
        <v>45</v>
      </c>
      <c r="C28" s="19" t="s">
        <v>4</v>
      </c>
      <c r="D28" s="47"/>
      <c r="E28" s="44"/>
      <c r="F28" s="88">
        <v>0</v>
      </c>
      <c r="G28" s="77">
        <f t="shared" si="0"/>
        <v>0</v>
      </c>
    </row>
    <row r="29" spans="2:7" s="2" customFormat="1" ht="21.75" customHeight="1">
      <c r="B29" s="5" t="s">
        <v>46</v>
      </c>
      <c r="C29" s="19" t="s">
        <v>32</v>
      </c>
      <c r="D29" s="47"/>
      <c r="E29" s="44"/>
      <c r="F29" s="88">
        <v>0</v>
      </c>
      <c r="G29" s="77">
        <f t="shared" si="0"/>
        <v>0</v>
      </c>
    </row>
    <row r="30" spans="2:7" s="2" customFormat="1" ht="21.75" customHeight="1">
      <c r="B30" s="5" t="s">
        <v>47</v>
      </c>
      <c r="C30" s="19" t="s">
        <v>33</v>
      </c>
      <c r="D30" s="47"/>
      <c r="E30" s="44"/>
      <c r="F30" s="88">
        <v>4</v>
      </c>
      <c r="G30" s="77">
        <f t="shared" si="0"/>
        <v>0.049370525796099726</v>
      </c>
    </row>
    <row r="31" spans="2:7" s="2" customFormat="1" ht="21.75" customHeight="1">
      <c r="B31" s="5" t="s">
        <v>48</v>
      </c>
      <c r="C31" s="19" t="s">
        <v>34</v>
      </c>
      <c r="D31" s="47"/>
      <c r="E31" s="44"/>
      <c r="F31" s="88">
        <v>3</v>
      </c>
      <c r="G31" s="77">
        <f t="shared" si="0"/>
        <v>0.0370278943470748</v>
      </c>
    </row>
    <row r="32" spans="2:7" s="2" customFormat="1" ht="21.75" customHeight="1">
      <c r="B32" s="5" t="s">
        <v>49</v>
      </c>
      <c r="C32" s="19" t="s">
        <v>35</v>
      </c>
      <c r="D32" s="47"/>
      <c r="E32" s="44"/>
      <c r="F32" s="88">
        <v>34</v>
      </c>
      <c r="G32" s="77">
        <f t="shared" si="0"/>
        <v>0.41964946926684765</v>
      </c>
    </row>
    <row r="33" spans="2:7" s="2" customFormat="1" ht="21.75" customHeight="1">
      <c r="B33" s="10" t="s">
        <v>50</v>
      </c>
      <c r="C33" s="20" t="s">
        <v>36</v>
      </c>
      <c r="D33" s="48"/>
      <c r="E33" s="44"/>
      <c r="F33" s="88">
        <v>0</v>
      </c>
      <c r="G33" s="77">
        <f t="shared" si="0"/>
        <v>0</v>
      </c>
    </row>
    <row r="34" spans="2:7" s="2" customFormat="1" ht="24.75" customHeight="1" thickBot="1">
      <c r="B34" s="54" t="s">
        <v>51</v>
      </c>
      <c r="C34" s="73"/>
      <c r="D34" s="27">
        <v>878</v>
      </c>
      <c r="E34" s="45">
        <f>(D34/D$174)*100</f>
        <v>10.83683041224389</v>
      </c>
      <c r="F34" s="89">
        <f>SUM(F20:F33)</f>
        <v>79</v>
      </c>
      <c r="G34" s="78">
        <f>SUM(F34/D$174)*100</f>
        <v>0.9750678844729697</v>
      </c>
    </row>
    <row r="35" spans="2:7" s="2" customFormat="1" ht="21.75" customHeight="1" thickTop="1">
      <c r="B35" s="11" t="s">
        <v>52</v>
      </c>
      <c r="C35" s="21" t="s">
        <v>10</v>
      </c>
      <c r="D35" s="46"/>
      <c r="E35" s="43"/>
      <c r="F35" s="88">
        <v>44</v>
      </c>
      <c r="G35" s="77">
        <f t="shared" si="0"/>
        <v>0.5430757837570971</v>
      </c>
    </row>
    <row r="36" spans="2:7" s="2" customFormat="1" ht="21.75" customHeight="1">
      <c r="B36" s="5" t="s">
        <v>53</v>
      </c>
      <c r="C36" s="16" t="s">
        <v>2</v>
      </c>
      <c r="D36" s="47"/>
      <c r="E36" s="44"/>
      <c r="F36" s="88">
        <v>7</v>
      </c>
      <c r="G36" s="77">
        <f t="shared" si="0"/>
        <v>0.08639842014317452</v>
      </c>
    </row>
    <row r="37" spans="2:7" s="2" customFormat="1" ht="21.75" customHeight="1">
      <c r="B37" s="5" t="s">
        <v>54</v>
      </c>
      <c r="C37" s="16" t="s">
        <v>5</v>
      </c>
      <c r="D37" s="47"/>
      <c r="E37" s="44"/>
      <c r="F37" s="88">
        <v>0</v>
      </c>
      <c r="G37" s="77">
        <f t="shared" si="0"/>
        <v>0</v>
      </c>
    </row>
    <row r="38" spans="2:7" s="2" customFormat="1" ht="21.75" customHeight="1">
      <c r="B38" s="5" t="s">
        <v>55</v>
      </c>
      <c r="C38" s="16" t="s">
        <v>6</v>
      </c>
      <c r="D38" s="47"/>
      <c r="E38" s="44"/>
      <c r="F38" s="88">
        <v>0</v>
      </c>
      <c r="G38" s="77">
        <f t="shared" si="0"/>
        <v>0</v>
      </c>
    </row>
    <row r="39" spans="2:7" s="2" customFormat="1" ht="21.75" customHeight="1">
      <c r="B39" s="5" t="s">
        <v>56</v>
      </c>
      <c r="C39" s="16" t="s">
        <v>3</v>
      </c>
      <c r="D39" s="47"/>
      <c r="E39" s="44"/>
      <c r="F39" s="88">
        <v>6</v>
      </c>
      <c r="G39" s="77">
        <f t="shared" si="0"/>
        <v>0.0740557886941496</v>
      </c>
    </row>
    <row r="40" spans="2:7" s="2" customFormat="1" ht="21.75" customHeight="1">
      <c r="B40" s="5" t="s">
        <v>57</v>
      </c>
      <c r="C40" s="16" t="s">
        <v>8</v>
      </c>
      <c r="D40" s="47"/>
      <c r="E40" s="44"/>
      <c r="F40" s="88">
        <v>0</v>
      </c>
      <c r="G40" s="77">
        <f t="shared" si="0"/>
        <v>0</v>
      </c>
    </row>
    <row r="41" spans="2:7" s="2" customFormat="1" ht="21.75" customHeight="1">
      <c r="B41" s="5" t="s">
        <v>58</v>
      </c>
      <c r="C41" s="22" t="s">
        <v>9</v>
      </c>
      <c r="D41" s="47"/>
      <c r="E41" s="44"/>
      <c r="F41" s="88">
        <v>2</v>
      </c>
      <c r="G41" s="77">
        <f t="shared" si="0"/>
        <v>0.024685262898049863</v>
      </c>
    </row>
    <row r="42" spans="2:7" s="2" customFormat="1" ht="21.75" customHeight="1">
      <c r="B42" s="5" t="s">
        <v>59</v>
      </c>
      <c r="C42" s="19" t="s">
        <v>7</v>
      </c>
      <c r="D42" s="47"/>
      <c r="E42" s="44"/>
      <c r="F42" s="88">
        <v>1</v>
      </c>
      <c r="G42" s="77">
        <f t="shared" si="0"/>
        <v>0.012342631449024932</v>
      </c>
    </row>
    <row r="43" spans="2:7" s="2" customFormat="1" ht="21.75" customHeight="1">
      <c r="B43" s="5" t="s">
        <v>60</v>
      </c>
      <c r="C43" s="19" t="s">
        <v>4</v>
      </c>
      <c r="D43" s="47"/>
      <c r="E43" s="44"/>
      <c r="F43" s="88">
        <v>0</v>
      </c>
      <c r="G43" s="77">
        <f t="shared" si="0"/>
        <v>0</v>
      </c>
    </row>
    <row r="44" spans="2:7" s="2" customFormat="1" ht="21.75" customHeight="1">
      <c r="B44" s="5" t="s">
        <v>61</v>
      </c>
      <c r="C44" s="19" t="s">
        <v>32</v>
      </c>
      <c r="D44" s="47"/>
      <c r="E44" s="44"/>
      <c r="F44" s="88">
        <v>0</v>
      </c>
      <c r="G44" s="77">
        <f t="shared" si="0"/>
        <v>0</v>
      </c>
    </row>
    <row r="45" spans="2:7" s="2" customFormat="1" ht="21.75" customHeight="1">
      <c r="B45" s="5" t="s">
        <v>62</v>
      </c>
      <c r="C45" s="19" t="s">
        <v>33</v>
      </c>
      <c r="D45" s="47"/>
      <c r="E45" s="44"/>
      <c r="F45" s="88">
        <v>0</v>
      </c>
      <c r="G45" s="77">
        <f t="shared" si="0"/>
        <v>0</v>
      </c>
    </row>
    <row r="46" spans="2:7" s="2" customFormat="1" ht="21.75" customHeight="1">
      <c r="B46" s="5" t="s">
        <v>63</v>
      </c>
      <c r="C46" s="19" t="s">
        <v>34</v>
      </c>
      <c r="D46" s="47"/>
      <c r="E46" s="44"/>
      <c r="F46" s="88">
        <v>0</v>
      </c>
      <c r="G46" s="77">
        <f t="shared" si="0"/>
        <v>0</v>
      </c>
    </row>
    <row r="47" spans="2:7" s="2" customFormat="1" ht="21.75" customHeight="1">
      <c r="B47" s="5" t="s">
        <v>64</v>
      </c>
      <c r="C47" s="19" t="s">
        <v>35</v>
      </c>
      <c r="D47" s="47"/>
      <c r="E47" s="44"/>
      <c r="F47" s="88">
        <v>0</v>
      </c>
      <c r="G47" s="77">
        <f t="shared" si="0"/>
        <v>0</v>
      </c>
    </row>
    <row r="48" spans="2:7" s="2" customFormat="1" ht="21.75" customHeight="1">
      <c r="B48" s="10" t="s">
        <v>65</v>
      </c>
      <c r="C48" s="20" t="s">
        <v>36</v>
      </c>
      <c r="D48" s="48"/>
      <c r="E48" s="44"/>
      <c r="F48" s="88">
        <v>4</v>
      </c>
      <c r="G48" s="77">
        <f t="shared" si="0"/>
        <v>0.049370525796099726</v>
      </c>
    </row>
    <row r="49" spans="2:7" s="6" customFormat="1" ht="24.75" customHeight="1" thickBot="1">
      <c r="B49" s="54" t="s">
        <v>66</v>
      </c>
      <c r="C49" s="74"/>
      <c r="D49" s="27">
        <v>181</v>
      </c>
      <c r="E49" s="45">
        <f>(D49/D$174)*100</f>
        <v>2.234016292273513</v>
      </c>
      <c r="F49" s="89">
        <f>SUM(F35:F48)</f>
        <v>64</v>
      </c>
      <c r="G49" s="78">
        <f>SUM(F49/D$174)*100</f>
        <v>0.7899284127375956</v>
      </c>
    </row>
    <row r="50" spans="2:7" s="6" customFormat="1" ht="24.75" customHeight="1" thickTop="1">
      <c r="B50" s="11" t="s">
        <v>67</v>
      </c>
      <c r="C50" s="23" t="s">
        <v>10</v>
      </c>
      <c r="D50" s="46"/>
      <c r="E50" s="43"/>
      <c r="F50" s="88">
        <v>0</v>
      </c>
      <c r="G50" s="77">
        <f t="shared" si="0"/>
        <v>0</v>
      </c>
    </row>
    <row r="51" spans="2:7" s="6" customFormat="1" ht="24.75" customHeight="1">
      <c r="B51" s="5" t="s">
        <v>68</v>
      </c>
      <c r="C51" s="19" t="s">
        <v>2</v>
      </c>
      <c r="D51" s="47"/>
      <c r="E51" s="44"/>
      <c r="F51" s="88">
        <v>1</v>
      </c>
      <c r="G51" s="77">
        <f t="shared" si="0"/>
        <v>0.012342631449024932</v>
      </c>
    </row>
    <row r="52" spans="2:7" s="6" customFormat="1" ht="24.75" customHeight="1">
      <c r="B52" s="5" t="s">
        <v>69</v>
      </c>
      <c r="C52" s="19" t="s">
        <v>5</v>
      </c>
      <c r="D52" s="47"/>
      <c r="E52" s="44"/>
      <c r="F52" s="88">
        <v>0</v>
      </c>
      <c r="G52" s="77">
        <f t="shared" si="0"/>
        <v>0</v>
      </c>
    </row>
    <row r="53" spans="2:7" s="6" customFormat="1" ht="24.75" customHeight="1">
      <c r="B53" s="5" t="s">
        <v>70</v>
      </c>
      <c r="C53" s="19" t="s">
        <v>6</v>
      </c>
      <c r="D53" s="47"/>
      <c r="E53" s="44"/>
      <c r="F53" s="88">
        <v>0</v>
      </c>
      <c r="G53" s="77">
        <f t="shared" si="0"/>
        <v>0</v>
      </c>
    </row>
    <row r="54" spans="2:7" s="6" customFormat="1" ht="24.75" customHeight="1">
      <c r="B54" s="5" t="s">
        <v>71</v>
      </c>
      <c r="C54" s="19" t="s">
        <v>3</v>
      </c>
      <c r="D54" s="47"/>
      <c r="E54" s="44"/>
      <c r="F54" s="88">
        <v>0</v>
      </c>
      <c r="G54" s="77">
        <f t="shared" si="0"/>
        <v>0</v>
      </c>
    </row>
    <row r="55" spans="2:7" s="6" customFormat="1" ht="24.75" customHeight="1">
      <c r="B55" s="5" t="s">
        <v>72</v>
      </c>
      <c r="C55" s="19" t="s">
        <v>8</v>
      </c>
      <c r="D55" s="47"/>
      <c r="E55" s="44"/>
      <c r="F55" s="88">
        <v>0</v>
      </c>
      <c r="G55" s="77">
        <f t="shared" si="0"/>
        <v>0</v>
      </c>
    </row>
    <row r="56" spans="2:7" s="6" customFormat="1" ht="24.75" customHeight="1">
      <c r="B56" s="5" t="s">
        <v>73</v>
      </c>
      <c r="C56" s="19" t="s">
        <v>9</v>
      </c>
      <c r="D56" s="47"/>
      <c r="E56" s="44"/>
      <c r="F56" s="88">
        <v>0</v>
      </c>
      <c r="G56" s="77">
        <f t="shared" si="0"/>
        <v>0</v>
      </c>
    </row>
    <row r="57" spans="2:7" s="6" customFormat="1" ht="24.75" customHeight="1">
      <c r="B57" s="5" t="s">
        <v>74</v>
      </c>
      <c r="C57" s="19" t="s">
        <v>7</v>
      </c>
      <c r="D57" s="47"/>
      <c r="E57" s="44"/>
      <c r="F57" s="88">
        <v>0</v>
      </c>
      <c r="G57" s="77">
        <f t="shared" si="0"/>
        <v>0</v>
      </c>
    </row>
    <row r="58" spans="2:7" s="6" customFormat="1" ht="24.75" customHeight="1">
      <c r="B58" s="5" t="s">
        <v>75</v>
      </c>
      <c r="C58" s="19" t="s">
        <v>4</v>
      </c>
      <c r="D58" s="47"/>
      <c r="E58" s="44"/>
      <c r="F58" s="88">
        <v>0</v>
      </c>
      <c r="G58" s="77">
        <f t="shared" si="0"/>
        <v>0</v>
      </c>
    </row>
    <row r="59" spans="2:7" s="6" customFormat="1" ht="24.75" customHeight="1">
      <c r="B59" s="5" t="s">
        <v>76</v>
      </c>
      <c r="C59" s="19" t="s">
        <v>32</v>
      </c>
      <c r="D59" s="47"/>
      <c r="E59" s="44"/>
      <c r="F59" s="88">
        <v>0</v>
      </c>
      <c r="G59" s="77">
        <f t="shared" si="0"/>
        <v>0</v>
      </c>
    </row>
    <row r="60" spans="2:7" s="6" customFormat="1" ht="24.75" customHeight="1">
      <c r="B60" s="5" t="s">
        <v>77</v>
      </c>
      <c r="C60" s="19" t="s">
        <v>33</v>
      </c>
      <c r="D60" s="47"/>
      <c r="E60" s="44"/>
      <c r="F60" s="88">
        <v>0</v>
      </c>
      <c r="G60" s="77">
        <f t="shared" si="0"/>
        <v>0</v>
      </c>
    </row>
    <row r="61" spans="2:7" s="6" customFormat="1" ht="24.75" customHeight="1">
      <c r="B61" s="5" t="s">
        <v>78</v>
      </c>
      <c r="C61" s="19" t="s">
        <v>34</v>
      </c>
      <c r="D61" s="47"/>
      <c r="E61" s="44"/>
      <c r="F61" s="88">
        <v>0</v>
      </c>
      <c r="G61" s="77">
        <f t="shared" si="0"/>
        <v>0</v>
      </c>
    </row>
    <row r="62" spans="2:7" s="6" customFormat="1" ht="24.75" customHeight="1">
      <c r="B62" s="5" t="s">
        <v>79</v>
      </c>
      <c r="C62" s="19" t="s">
        <v>35</v>
      </c>
      <c r="D62" s="47"/>
      <c r="E62" s="44"/>
      <c r="F62" s="88">
        <v>0</v>
      </c>
      <c r="G62" s="77">
        <f t="shared" si="0"/>
        <v>0</v>
      </c>
    </row>
    <row r="63" spans="2:7" s="6" customFormat="1" ht="24.75" customHeight="1">
      <c r="B63" s="10" t="s">
        <v>80</v>
      </c>
      <c r="C63" s="24" t="s">
        <v>36</v>
      </c>
      <c r="D63" s="48"/>
      <c r="E63" s="44"/>
      <c r="F63" s="88">
        <v>0</v>
      </c>
      <c r="G63" s="77">
        <f t="shared" si="0"/>
        <v>0</v>
      </c>
    </row>
    <row r="64" spans="1:7" s="6" customFormat="1" ht="24.75" customHeight="1" thickBot="1">
      <c r="A64" s="58" t="s">
        <v>81</v>
      </c>
      <c r="B64" s="75"/>
      <c r="C64" s="75"/>
      <c r="D64" s="28">
        <v>15</v>
      </c>
      <c r="E64" s="45">
        <f>(D64/D$174)*100</f>
        <v>0.18513947173537398</v>
      </c>
      <c r="F64" s="89">
        <f>SUM(F50:F63)</f>
        <v>1</v>
      </c>
      <c r="G64" s="78">
        <f>SUM(F64/D$174)*100</f>
        <v>0.012342631449024932</v>
      </c>
    </row>
    <row r="65" spans="2:7" s="6" customFormat="1" ht="24.75" customHeight="1" thickTop="1">
      <c r="B65" s="11" t="s">
        <v>82</v>
      </c>
      <c r="C65" s="21" t="s">
        <v>10</v>
      </c>
      <c r="D65" s="46"/>
      <c r="E65" s="43"/>
      <c r="F65" s="88">
        <v>5</v>
      </c>
      <c r="G65" s="77">
        <f t="shared" si="0"/>
        <v>0.06171315724512466</v>
      </c>
    </row>
    <row r="66" spans="2:7" s="6" customFormat="1" ht="24.75" customHeight="1">
      <c r="B66" s="5" t="s">
        <v>83</v>
      </c>
      <c r="C66" s="16" t="s">
        <v>2</v>
      </c>
      <c r="D66" s="47"/>
      <c r="E66" s="44"/>
      <c r="F66" s="88">
        <v>3</v>
      </c>
      <c r="G66" s="77">
        <f t="shared" si="0"/>
        <v>0.0370278943470748</v>
      </c>
    </row>
    <row r="67" spans="2:7" s="6" customFormat="1" ht="24.75" customHeight="1">
      <c r="B67" s="5" t="s">
        <v>84</v>
      </c>
      <c r="C67" s="16" t="s">
        <v>5</v>
      </c>
      <c r="D67" s="47"/>
      <c r="E67" s="44"/>
      <c r="F67" s="88">
        <v>3</v>
      </c>
      <c r="G67" s="77">
        <f t="shared" si="0"/>
        <v>0.0370278943470748</v>
      </c>
    </row>
    <row r="68" spans="2:7" s="6" customFormat="1" ht="24.75" customHeight="1">
      <c r="B68" s="5" t="s">
        <v>85</v>
      </c>
      <c r="C68" s="16" t="s">
        <v>6</v>
      </c>
      <c r="D68" s="47"/>
      <c r="E68" s="44"/>
      <c r="F68" s="88">
        <v>1</v>
      </c>
      <c r="G68" s="77">
        <f t="shared" si="0"/>
        <v>0.012342631449024932</v>
      </c>
    </row>
    <row r="69" spans="2:7" s="6" customFormat="1" ht="24.75" customHeight="1">
      <c r="B69" s="5" t="s">
        <v>86</v>
      </c>
      <c r="C69" s="16" t="s">
        <v>3</v>
      </c>
      <c r="D69" s="47"/>
      <c r="E69" s="44"/>
      <c r="F69" s="88">
        <v>0</v>
      </c>
      <c r="G69" s="77">
        <f aca="true" t="shared" si="1" ref="G69:G132">(F69/D$174)*100</f>
        <v>0</v>
      </c>
    </row>
    <row r="70" spans="2:7" s="6" customFormat="1" ht="24.75" customHeight="1">
      <c r="B70" s="5" t="s">
        <v>87</v>
      </c>
      <c r="C70" s="16" t="s">
        <v>8</v>
      </c>
      <c r="D70" s="47"/>
      <c r="E70" s="44"/>
      <c r="F70" s="88">
        <v>0</v>
      </c>
      <c r="G70" s="77">
        <f t="shared" si="1"/>
        <v>0</v>
      </c>
    </row>
    <row r="71" spans="2:7" s="6" customFormat="1" ht="24.75" customHeight="1">
      <c r="B71" s="5" t="s">
        <v>88</v>
      </c>
      <c r="C71" s="16" t="s">
        <v>9</v>
      </c>
      <c r="D71" s="47"/>
      <c r="E71" s="44"/>
      <c r="F71" s="88">
        <v>3</v>
      </c>
      <c r="G71" s="77">
        <f t="shared" si="1"/>
        <v>0.0370278943470748</v>
      </c>
    </row>
    <row r="72" spans="2:7" s="6" customFormat="1" ht="24.75" customHeight="1">
      <c r="B72" s="5" t="s">
        <v>89</v>
      </c>
      <c r="C72" s="16" t="s">
        <v>7</v>
      </c>
      <c r="D72" s="47"/>
      <c r="E72" s="44"/>
      <c r="F72" s="88">
        <v>0</v>
      </c>
      <c r="G72" s="77">
        <f t="shared" si="1"/>
        <v>0</v>
      </c>
    </row>
    <row r="73" spans="2:7" s="6" customFormat="1" ht="24.75" customHeight="1">
      <c r="B73" s="5" t="s">
        <v>90</v>
      </c>
      <c r="C73" s="17" t="s">
        <v>4</v>
      </c>
      <c r="D73" s="47"/>
      <c r="E73" s="44"/>
      <c r="F73" s="88">
        <v>10</v>
      </c>
      <c r="G73" s="77">
        <f t="shared" si="1"/>
        <v>0.12342631449024932</v>
      </c>
    </row>
    <row r="74" spans="2:7" s="6" customFormat="1" ht="24.75" customHeight="1">
      <c r="B74" s="5" t="s">
        <v>91</v>
      </c>
      <c r="C74" s="13" t="s">
        <v>32</v>
      </c>
      <c r="D74" s="47"/>
      <c r="E74" s="44"/>
      <c r="F74" s="88">
        <v>1</v>
      </c>
      <c r="G74" s="77">
        <f t="shared" si="1"/>
        <v>0.012342631449024932</v>
      </c>
    </row>
    <row r="75" spans="2:7" s="6" customFormat="1" ht="24.75" customHeight="1">
      <c r="B75" s="5" t="s">
        <v>92</v>
      </c>
      <c r="C75" s="13" t="s">
        <v>33</v>
      </c>
      <c r="D75" s="47"/>
      <c r="E75" s="44"/>
      <c r="F75" s="88">
        <v>0</v>
      </c>
      <c r="G75" s="77">
        <f t="shared" si="1"/>
        <v>0</v>
      </c>
    </row>
    <row r="76" spans="2:7" s="6" customFormat="1" ht="24.75" customHeight="1">
      <c r="B76" s="5" t="s">
        <v>93</v>
      </c>
      <c r="C76" s="13" t="s">
        <v>34</v>
      </c>
      <c r="D76" s="47"/>
      <c r="E76" s="44"/>
      <c r="F76" s="88">
        <v>0</v>
      </c>
      <c r="G76" s="77">
        <f t="shared" si="1"/>
        <v>0</v>
      </c>
    </row>
    <row r="77" spans="2:7" s="6" customFormat="1" ht="24.75" customHeight="1">
      <c r="B77" s="5" t="s">
        <v>94</v>
      </c>
      <c r="C77" s="13" t="s">
        <v>35</v>
      </c>
      <c r="D77" s="47"/>
      <c r="E77" s="44"/>
      <c r="F77" s="88">
        <v>2</v>
      </c>
      <c r="G77" s="77">
        <f t="shared" si="1"/>
        <v>0.024685262898049863</v>
      </c>
    </row>
    <row r="78" spans="2:7" s="6" customFormat="1" ht="24.75" customHeight="1">
      <c r="B78" s="10" t="s">
        <v>95</v>
      </c>
      <c r="C78" s="13" t="s">
        <v>36</v>
      </c>
      <c r="D78" s="48"/>
      <c r="E78" s="44"/>
      <c r="F78" s="88">
        <v>0</v>
      </c>
      <c r="G78" s="77">
        <f t="shared" si="1"/>
        <v>0</v>
      </c>
    </row>
    <row r="79" spans="2:7" s="6" customFormat="1" ht="24.75" customHeight="1" thickBot="1">
      <c r="B79" s="54" t="s">
        <v>96</v>
      </c>
      <c r="C79" s="55"/>
      <c r="D79" s="27">
        <v>127</v>
      </c>
      <c r="E79" s="45">
        <f>(D79/D$174)*100</f>
        <v>1.5675141940261663</v>
      </c>
      <c r="F79" s="89">
        <f>SUM(F65:F78)</f>
        <v>28</v>
      </c>
      <c r="G79" s="78">
        <f>SUM(F79/D$174)*100</f>
        <v>0.34559368057269807</v>
      </c>
    </row>
    <row r="80" spans="2:7" s="6" customFormat="1" ht="24.75" customHeight="1" thickTop="1">
      <c r="B80" s="11" t="s">
        <v>97</v>
      </c>
      <c r="C80" s="23" t="s">
        <v>10</v>
      </c>
      <c r="D80" s="46"/>
      <c r="E80" s="43"/>
      <c r="F80" s="88">
        <v>18</v>
      </c>
      <c r="G80" s="77">
        <f t="shared" si="1"/>
        <v>0.2221673660824488</v>
      </c>
    </row>
    <row r="81" spans="2:7" s="6" customFormat="1" ht="24.75" customHeight="1">
      <c r="B81" s="5" t="s">
        <v>98</v>
      </c>
      <c r="C81" s="19" t="s">
        <v>2</v>
      </c>
      <c r="D81" s="47"/>
      <c r="E81" s="44"/>
      <c r="F81" s="88">
        <v>0</v>
      </c>
      <c r="G81" s="77">
        <f t="shared" si="1"/>
        <v>0</v>
      </c>
    </row>
    <row r="82" spans="2:7" s="6" customFormat="1" ht="24.75" customHeight="1">
      <c r="B82" s="5" t="s">
        <v>99</v>
      </c>
      <c r="C82" s="19" t="s">
        <v>5</v>
      </c>
      <c r="D82" s="47"/>
      <c r="E82" s="44"/>
      <c r="F82" s="88">
        <v>0</v>
      </c>
      <c r="G82" s="77">
        <f t="shared" si="1"/>
        <v>0</v>
      </c>
    </row>
    <row r="83" spans="2:7" s="6" customFormat="1" ht="24.75" customHeight="1">
      <c r="B83" s="5" t="s">
        <v>100</v>
      </c>
      <c r="C83" s="19" t="s">
        <v>6</v>
      </c>
      <c r="D83" s="47"/>
      <c r="E83" s="44"/>
      <c r="F83" s="88">
        <v>1</v>
      </c>
      <c r="G83" s="77">
        <f t="shared" si="1"/>
        <v>0.012342631449024932</v>
      </c>
    </row>
    <row r="84" spans="2:7" s="6" customFormat="1" ht="24.75" customHeight="1">
      <c r="B84" s="5" t="s">
        <v>101</v>
      </c>
      <c r="C84" s="19" t="s">
        <v>3</v>
      </c>
      <c r="D84" s="47"/>
      <c r="E84" s="44"/>
      <c r="F84" s="88">
        <v>2</v>
      </c>
      <c r="G84" s="77">
        <f t="shared" si="1"/>
        <v>0.024685262898049863</v>
      </c>
    </row>
    <row r="85" spans="2:7" s="6" customFormat="1" ht="24.75" customHeight="1">
      <c r="B85" s="5" t="s">
        <v>102</v>
      </c>
      <c r="C85" s="19" t="s">
        <v>8</v>
      </c>
      <c r="D85" s="47"/>
      <c r="E85" s="44"/>
      <c r="F85" s="88">
        <v>1</v>
      </c>
      <c r="G85" s="77">
        <f t="shared" si="1"/>
        <v>0.012342631449024932</v>
      </c>
    </row>
    <row r="86" spans="2:7" s="6" customFormat="1" ht="24.75" customHeight="1">
      <c r="B86" s="5" t="s">
        <v>103</v>
      </c>
      <c r="C86" s="19" t="s">
        <v>9</v>
      </c>
      <c r="D86" s="47"/>
      <c r="E86" s="44"/>
      <c r="F86" s="88">
        <v>0</v>
      </c>
      <c r="G86" s="77">
        <f t="shared" si="1"/>
        <v>0</v>
      </c>
    </row>
    <row r="87" spans="2:7" s="6" customFormat="1" ht="24.75" customHeight="1">
      <c r="B87" s="5" t="s">
        <v>104</v>
      </c>
      <c r="C87" s="19" t="s">
        <v>7</v>
      </c>
      <c r="D87" s="47"/>
      <c r="E87" s="44"/>
      <c r="F87" s="88">
        <v>0</v>
      </c>
      <c r="G87" s="77">
        <f t="shared" si="1"/>
        <v>0</v>
      </c>
    </row>
    <row r="88" spans="2:7" s="6" customFormat="1" ht="24.75" customHeight="1">
      <c r="B88" s="5" t="s">
        <v>105</v>
      </c>
      <c r="C88" s="19" t="s">
        <v>4</v>
      </c>
      <c r="D88" s="47"/>
      <c r="E88" s="44"/>
      <c r="F88" s="88">
        <v>0</v>
      </c>
      <c r="G88" s="77">
        <f t="shared" si="1"/>
        <v>0</v>
      </c>
    </row>
    <row r="89" spans="2:7" s="6" customFormat="1" ht="24.75" customHeight="1">
      <c r="B89" s="5" t="s">
        <v>106</v>
      </c>
      <c r="C89" s="19" t="s">
        <v>32</v>
      </c>
      <c r="D89" s="47"/>
      <c r="E89" s="44"/>
      <c r="F89" s="88">
        <v>0</v>
      </c>
      <c r="G89" s="77">
        <f t="shared" si="1"/>
        <v>0</v>
      </c>
    </row>
    <row r="90" spans="2:7" s="6" customFormat="1" ht="24.75" customHeight="1">
      <c r="B90" s="5" t="s">
        <v>107</v>
      </c>
      <c r="C90" s="19" t="s">
        <v>33</v>
      </c>
      <c r="D90" s="47"/>
      <c r="E90" s="44"/>
      <c r="F90" s="88">
        <v>0</v>
      </c>
      <c r="G90" s="77">
        <f t="shared" si="1"/>
        <v>0</v>
      </c>
    </row>
    <row r="91" spans="2:7" s="6" customFormat="1" ht="24.75" customHeight="1">
      <c r="B91" s="5" t="s">
        <v>108</v>
      </c>
      <c r="C91" s="19" t="s">
        <v>34</v>
      </c>
      <c r="D91" s="47"/>
      <c r="E91" s="44"/>
      <c r="F91" s="88">
        <v>0</v>
      </c>
      <c r="G91" s="77">
        <f t="shared" si="1"/>
        <v>0</v>
      </c>
    </row>
    <row r="92" spans="2:7" s="6" customFormat="1" ht="24.75" customHeight="1">
      <c r="B92" s="5" t="s">
        <v>109</v>
      </c>
      <c r="C92" s="19" t="s">
        <v>35</v>
      </c>
      <c r="D92" s="47"/>
      <c r="E92" s="44"/>
      <c r="F92" s="88">
        <v>0</v>
      </c>
      <c r="G92" s="77">
        <f t="shared" si="1"/>
        <v>0</v>
      </c>
    </row>
    <row r="93" spans="2:7" s="2" customFormat="1" ht="21.75" customHeight="1">
      <c r="B93" s="10" t="s">
        <v>110</v>
      </c>
      <c r="C93" s="20" t="s">
        <v>36</v>
      </c>
      <c r="D93" s="48"/>
      <c r="E93" s="44"/>
      <c r="F93" s="88">
        <v>0</v>
      </c>
      <c r="G93" s="77">
        <f t="shared" si="1"/>
        <v>0</v>
      </c>
    </row>
    <row r="94" spans="2:7" s="2" customFormat="1" ht="24.75" customHeight="1">
      <c r="B94" s="56" t="s">
        <v>111</v>
      </c>
      <c r="C94" s="57"/>
      <c r="D94" s="29">
        <v>204</v>
      </c>
      <c r="E94" s="45">
        <f>(D94/D$174)*100</f>
        <v>2.517896815601086</v>
      </c>
      <c r="F94" s="89">
        <f>SUM(F80:F93)</f>
        <v>22</v>
      </c>
      <c r="G94" s="78">
        <f>SUM(F94/D$174)*100</f>
        <v>0.27153789187854854</v>
      </c>
    </row>
    <row r="95" spans="2:7" s="2" customFormat="1" ht="21.75" customHeight="1">
      <c r="B95" s="11" t="s">
        <v>112</v>
      </c>
      <c r="C95" s="25" t="s">
        <v>10</v>
      </c>
      <c r="D95" s="46"/>
      <c r="E95" s="43"/>
      <c r="F95" s="88">
        <v>15</v>
      </c>
      <c r="G95" s="77">
        <f t="shared" si="1"/>
        <v>0.18513947173537398</v>
      </c>
    </row>
    <row r="96" spans="2:7" s="2" customFormat="1" ht="21.75" customHeight="1">
      <c r="B96" s="5" t="s">
        <v>113</v>
      </c>
      <c r="C96" s="19" t="s">
        <v>2</v>
      </c>
      <c r="D96" s="47"/>
      <c r="E96" s="44"/>
      <c r="F96" s="88">
        <v>11</v>
      </c>
      <c r="G96" s="77">
        <f t="shared" si="1"/>
        <v>0.13576894593927427</v>
      </c>
    </row>
    <row r="97" spans="2:7" s="2" customFormat="1" ht="21.75" customHeight="1">
      <c r="B97" s="5" t="s">
        <v>114</v>
      </c>
      <c r="C97" s="19" t="s">
        <v>5</v>
      </c>
      <c r="D97" s="47"/>
      <c r="E97" s="44"/>
      <c r="F97" s="88">
        <v>5</v>
      </c>
      <c r="G97" s="77">
        <f t="shared" si="1"/>
        <v>0.06171315724512466</v>
      </c>
    </row>
    <row r="98" spans="2:7" s="2" customFormat="1" ht="21.75" customHeight="1">
      <c r="B98" s="5" t="s">
        <v>115</v>
      </c>
      <c r="C98" s="19" t="s">
        <v>6</v>
      </c>
      <c r="D98" s="47"/>
      <c r="E98" s="44"/>
      <c r="F98" s="88">
        <v>7</v>
      </c>
      <c r="G98" s="77">
        <f t="shared" si="1"/>
        <v>0.08639842014317452</v>
      </c>
    </row>
    <row r="99" spans="2:7" s="2" customFormat="1" ht="21.75" customHeight="1">
      <c r="B99" s="5" t="s">
        <v>116</v>
      </c>
      <c r="C99" s="19" t="s">
        <v>3</v>
      </c>
      <c r="D99" s="47"/>
      <c r="E99" s="44"/>
      <c r="F99" s="88">
        <v>1</v>
      </c>
      <c r="G99" s="77">
        <f t="shared" si="1"/>
        <v>0.012342631449024932</v>
      </c>
    </row>
    <row r="100" spans="2:7" s="2" customFormat="1" ht="21.75" customHeight="1">
      <c r="B100" s="5" t="s">
        <v>117</v>
      </c>
      <c r="C100" s="19" t="s">
        <v>8</v>
      </c>
      <c r="D100" s="47"/>
      <c r="E100" s="44"/>
      <c r="F100" s="88">
        <v>7</v>
      </c>
      <c r="G100" s="77">
        <f t="shared" si="1"/>
        <v>0.08639842014317452</v>
      </c>
    </row>
    <row r="101" spans="2:7" s="2" customFormat="1" ht="21.75" customHeight="1">
      <c r="B101" s="5" t="s">
        <v>118</v>
      </c>
      <c r="C101" s="19" t="s">
        <v>9</v>
      </c>
      <c r="D101" s="47"/>
      <c r="E101" s="44"/>
      <c r="F101" s="88">
        <v>4</v>
      </c>
      <c r="G101" s="77">
        <f t="shared" si="1"/>
        <v>0.049370525796099726</v>
      </c>
    </row>
    <row r="102" spans="2:7" s="2" customFormat="1" ht="21.75" customHeight="1">
      <c r="B102" s="5" t="s">
        <v>119</v>
      </c>
      <c r="C102" s="19" t="s">
        <v>7</v>
      </c>
      <c r="D102" s="47"/>
      <c r="E102" s="44"/>
      <c r="F102" s="88">
        <v>1</v>
      </c>
      <c r="G102" s="77">
        <f t="shared" si="1"/>
        <v>0.012342631449024932</v>
      </c>
    </row>
    <row r="103" spans="2:7" s="2" customFormat="1" ht="21.75" customHeight="1">
      <c r="B103" s="5" t="s">
        <v>120</v>
      </c>
      <c r="C103" s="19" t="s">
        <v>4</v>
      </c>
      <c r="D103" s="47"/>
      <c r="E103" s="44"/>
      <c r="F103" s="88">
        <v>0</v>
      </c>
      <c r="G103" s="77">
        <f t="shared" si="1"/>
        <v>0</v>
      </c>
    </row>
    <row r="104" spans="2:7" s="2" customFormat="1" ht="21.75" customHeight="1">
      <c r="B104" s="5" t="s">
        <v>121</v>
      </c>
      <c r="C104" s="19" t="s">
        <v>32</v>
      </c>
      <c r="D104" s="47"/>
      <c r="E104" s="44"/>
      <c r="F104" s="88">
        <v>0</v>
      </c>
      <c r="G104" s="77">
        <f t="shared" si="1"/>
        <v>0</v>
      </c>
    </row>
    <row r="105" spans="2:7" s="2" customFormat="1" ht="21.75" customHeight="1">
      <c r="B105" s="5" t="s">
        <v>122</v>
      </c>
      <c r="C105" s="19" t="s">
        <v>33</v>
      </c>
      <c r="D105" s="47"/>
      <c r="E105" s="44"/>
      <c r="F105" s="88">
        <v>14</v>
      </c>
      <c r="G105" s="77">
        <f t="shared" si="1"/>
        <v>0.17279684028634903</v>
      </c>
    </row>
    <row r="106" spans="2:7" s="2" customFormat="1" ht="21.75" customHeight="1">
      <c r="B106" s="5" t="s">
        <v>123</v>
      </c>
      <c r="C106" s="19" t="s">
        <v>34</v>
      </c>
      <c r="D106" s="47"/>
      <c r="E106" s="44"/>
      <c r="F106" s="88">
        <v>1</v>
      </c>
      <c r="G106" s="77">
        <f t="shared" si="1"/>
        <v>0.012342631449024932</v>
      </c>
    </row>
    <row r="107" spans="2:7" s="2" customFormat="1" ht="21.75" customHeight="1">
      <c r="B107" s="5" t="s">
        <v>124</v>
      </c>
      <c r="C107" s="19" t="s">
        <v>35</v>
      </c>
      <c r="D107" s="47"/>
      <c r="E107" s="44"/>
      <c r="F107" s="88">
        <v>0</v>
      </c>
      <c r="G107" s="77">
        <f t="shared" si="1"/>
        <v>0</v>
      </c>
    </row>
    <row r="108" spans="2:7" s="2" customFormat="1" ht="21.75" customHeight="1">
      <c r="B108" s="10" t="s">
        <v>125</v>
      </c>
      <c r="C108" s="24" t="s">
        <v>36</v>
      </c>
      <c r="D108" s="48"/>
      <c r="E108" s="44"/>
      <c r="F108" s="88">
        <v>2</v>
      </c>
      <c r="G108" s="77">
        <f t="shared" si="1"/>
        <v>0.024685262898049863</v>
      </c>
    </row>
    <row r="109" spans="2:7" s="2" customFormat="1" ht="24.75" customHeight="1">
      <c r="B109" s="60" t="s">
        <v>126</v>
      </c>
      <c r="C109" s="61"/>
      <c r="D109" s="29">
        <v>147</v>
      </c>
      <c r="E109" s="45">
        <f>(D109/D$174)*100</f>
        <v>1.8143668230066652</v>
      </c>
      <c r="F109" s="89">
        <f>SUM(F95:F108)</f>
        <v>68</v>
      </c>
      <c r="G109" s="78">
        <f>SUM(F109/D$174)*100</f>
        <v>0.8392989385336953</v>
      </c>
    </row>
    <row r="110" spans="2:7" s="2" customFormat="1" ht="21.75" customHeight="1">
      <c r="B110" s="9" t="s">
        <v>127</v>
      </c>
      <c r="C110" s="21" t="s">
        <v>10</v>
      </c>
      <c r="D110" s="46"/>
      <c r="E110" s="43"/>
      <c r="F110" s="88">
        <v>1</v>
      </c>
      <c r="G110" s="77">
        <f t="shared" si="1"/>
        <v>0.012342631449024932</v>
      </c>
    </row>
    <row r="111" spans="2:7" s="2" customFormat="1" ht="21.75" customHeight="1">
      <c r="B111" s="7" t="s">
        <v>128</v>
      </c>
      <c r="C111" s="16" t="s">
        <v>2</v>
      </c>
      <c r="D111" s="47"/>
      <c r="E111" s="44"/>
      <c r="F111" s="88">
        <v>1</v>
      </c>
      <c r="G111" s="77">
        <f t="shared" si="1"/>
        <v>0.012342631449024932</v>
      </c>
    </row>
    <row r="112" spans="2:7" s="2" customFormat="1" ht="21.75" customHeight="1">
      <c r="B112" s="7" t="s">
        <v>129</v>
      </c>
      <c r="C112" s="16" t="s">
        <v>5</v>
      </c>
      <c r="D112" s="47"/>
      <c r="E112" s="44"/>
      <c r="F112" s="88">
        <v>1</v>
      </c>
      <c r="G112" s="77">
        <f t="shared" si="1"/>
        <v>0.012342631449024932</v>
      </c>
    </row>
    <row r="113" spans="2:7" s="2" customFormat="1" ht="21.75" customHeight="1">
      <c r="B113" s="7" t="s">
        <v>130</v>
      </c>
      <c r="C113" s="16" t="s">
        <v>6</v>
      </c>
      <c r="D113" s="47"/>
      <c r="E113" s="44"/>
      <c r="F113" s="88">
        <v>2</v>
      </c>
      <c r="G113" s="77">
        <f t="shared" si="1"/>
        <v>0.024685262898049863</v>
      </c>
    </row>
    <row r="114" spans="2:7" s="2" customFormat="1" ht="21.75" customHeight="1">
      <c r="B114" s="7" t="s">
        <v>131</v>
      </c>
      <c r="C114" s="16" t="s">
        <v>3</v>
      </c>
      <c r="D114" s="47"/>
      <c r="E114" s="44"/>
      <c r="F114" s="88">
        <v>0</v>
      </c>
      <c r="G114" s="77">
        <f t="shared" si="1"/>
        <v>0</v>
      </c>
    </row>
    <row r="115" spans="2:7" s="2" customFormat="1" ht="21.75" customHeight="1">
      <c r="B115" s="7" t="s">
        <v>132</v>
      </c>
      <c r="C115" s="16" t="s">
        <v>8</v>
      </c>
      <c r="D115" s="47"/>
      <c r="E115" s="44"/>
      <c r="F115" s="88">
        <v>0</v>
      </c>
      <c r="G115" s="77">
        <f t="shared" si="1"/>
        <v>0</v>
      </c>
    </row>
    <row r="116" spans="2:7" s="2" customFormat="1" ht="21.75" customHeight="1">
      <c r="B116" s="7" t="s">
        <v>133</v>
      </c>
      <c r="C116" s="16" t="s">
        <v>9</v>
      </c>
      <c r="D116" s="47"/>
      <c r="E116" s="44"/>
      <c r="F116" s="88">
        <v>0</v>
      </c>
      <c r="G116" s="77">
        <f t="shared" si="1"/>
        <v>0</v>
      </c>
    </row>
    <row r="117" spans="2:7" s="2" customFormat="1" ht="21.75" customHeight="1">
      <c r="B117" s="7" t="s">
        <v>134</v>
      </c>
      <c r="C117" s="16" t="s">
        <v>7</v>
      </c>
      <c r="D117" s="47"/>
      <c r="E117" s="44"/>
      <c r="F117" s="88">
        <v>0</v>
      </c>
      <c r="G117" s="77">
        <f t="shared" si="1"/>
        <v>0</v>
      </c>
    </row>
    <row r="118" spans="2:7" s="2" customFormat="1" ht="21.75" customHeight="1">
      <c r="B118" s="7" t="s">
        <v>135</v>
      </c>
      <c r="C118" s="17" t="s">
        <v>4</v>
      </c>
      <c r="D118" s="47"/>
      <c r="E118" s="44"/>
      <c r="F118" s="88">
        <v>0</v>
      </c>
      <c r="G118" s="77">
        <f t="shared" si="1"/>
        <v>0</v>
      </c>
    </row>
    <row r="119" spans="2:7" s="2" customFormat="1" ht="21.75" customHeight="1">
      <c r="B119" s="7" t="s">
        <v>136</v>
      </c>
      <c r="C119" s="13" t="s">
        <v>32</v>
      </c>
      <c r="D119" s="47"/>
      <c r="E119" s="44"/>
      <c r="F119" s="88">
        <v>0</v>
      </c>
      <c r="G119" s="77">
        <f t="shared" si="1"/>
        <v>0</v>
      </c>
    </row>
    <row r="120" spans="2:7" s="2" customFormat="1" ht="21.75" customHeight="1">
      <c r="B120" s="7" t="s">
        <v>137</v>
      </c>
      <c r="C120" s="13" t="s">
        <v>33</v>
      </c>
      <c r="D120" s="47"/>
      <c r="E120" s="44"/>
      <c r="F120" s="88">
        <v>0</v>
      </c>
      <c r="G120" s="77">
        <f t="shared" si="1"/>
        <v>0</v>
      </c>
    </row>
    <row r="121" spans="2:7" s="2" customFormat="1" ht="21.75" customHeight="1">
      <c r="B121" s="7" t="s">
        <v>138</v>
      </c>
      <c r="C121" s="13" t="s">
        <v>34</v>
      </c>
      <c r="D121" s="47"/>
      <c r="E121" s="44"/>
      <c r="F121" s="88">
        <v>0</v>
      </c>
      <c r="G121" s="77">
        <f t="shared" si="1"/>
        <v>0</v>
      </c>
    </row>
    <row r="122" spans="2:7" s="2" customFormat="1" ht="21.75" customHeight="1">
      <c r="B122" s="7" t="s">
        <v>139</v>
      </c>
      <c r="C122" s="13" t="s">
        <v>35</v>
      </c>
      <c r="D122" s="47"/>
      <c r="E122" s="44"/>
      <c r="F122" s="88">
        <v>1</v>
      </c>
      <c r="G122" s="77">
        <f t="shared" si="1"/>
        <v>0.012342631449024932</v>
      </c>
    </row>
    <row r="123" spans="2:7" s="2" customFormat="1" ht="21.75" customHeight="1">
      <c r="B123" s="8" t="s">
        <v>140</v>
      </c>
      <c r="C123" s="13" t="s">
        <v>36</v>
      </c>
      <c r="D123" s="48"/>
      <c r="E123" s="44"/>
      <c r="F123" s="88">
        <v>0</v>
      </c>
      <c r="G123" s="77">
        <f t="shared" si="1"/>
        <v>0</v>
      </c>
    </row>
    <row r="124" spans="2:7" s="2" customFormat="1" ht="24.75" customHeight="1">
      <c r="B124" s="65" t="s">
        <v>141</v>
      </c>
      <c r="C124" s="66"/>
      <c r="D124" s="29">
        <v>23</v>
      </c>
      <c r="E124" s="45">
        <f>(D124/D$174)*100</f>
        <v>0.28388052332757346</v>
      </c>
      <c r="F124" s="89">
        <f>SUM(F110:F123)</f>
        <v>6</v>
      </c>
      <c r="G124" s="78">
        <f>SUM(F124/D$174)*100</f>
        <v>0.0740557886941496</v>
      </c>
    </row>
    <row r="125" spans="2:7" s="2" customFormat="1" ht="21.75" customHeight="1">
      <c r="B125" s="9" t="s">
        <v>142</v>
      </c>
      <c r="C125" s="26" t="s">
        <v>10</v>
      </c>
      <c r="D125" s="46"/>
      <c r="E125" s="43"/>
      <c r="F125" s="88">
        <v>22</v>
      </c>
      <c r="G125" s="77">
        <f t="shared" si="1"/>
        <v>0.27153789187854854</v>
      </c>
    </row>
    <row r="126" spans="2:7" s="2" customFormat="1" ht="21.75" customHeight="1">
      <c r="B126" s="7" t="s">
        <v>143</v>
      </c>
      <c r="C126" s="19" t="s">
        <v>2</v>
      </c>
      <c r="D126" s="47"/>
      <c r="E126" s="44"/>
      <c r="F126" s="88">
        <v>69</v>
      </c>
      <c r="G126" s="77">
        <f t="shared" si="1"/>
        <v>0.8516415699827202</v>
      </c>
    </row>
    <row r="127" spans="2:7" s="2" customFormat="1" ht="21.75" customHeight="1">
      <c r="B127" s="7" t="s">
        <v>144</v>
      </c>
      <c r="C127" s="19" t="s">
        <v>5</v>
      </c>
      <c r="D127" s="47"/>
      <c r="E127" s="44"/>
      <c r="F127" s="88">
        <v>10</v>
      </c>
      <c r="G127" s="77">
        <f t="shared" si="1"/>
        <v>0.12342631449024932</v>
      </c>
    </row>
    <row r="128" spans="2:7" s="2" customFormat="1" ht="21.75" customHeight="1">
      <c r="B128" s="7" t="s">
        <v>145</v>
      </c>
      <c r="C128" s="19" t="s">
        <v>6</v>
      </c>
      <c r="D128" s="47"/>
      <c r="E128" s="44"/>
      <c r="F128" s="88">
        <v>2</v>
      </c>
      <c r="G128" s="77">
        <f t="shared" si="1"/>
        <v>0.024685262898049863</v>
      </c>
    </row>
    <row r="129" spans="2:7" s="2" customFormat="1" ht="21.75" customHeight="1">
      <c r="B129" s="7" t="s">
        <v>146</v>
      </c>
      <c r="C129" s="19" t="s">
        <v>3</v>
      </c>
      <c r="D129" s="47"/>
      <c r="E129" s="44"/>
      <c r="F129" s="88">
        <v>7</v>
      </c>
      <c r="G129" s="77">
        <f t="shared" si="1"/>
        <v>0.08639842014317452</v>
      </c>
    </row>
    <row r="130" spans="2:7" s="2" customFormat="1" ht="21.75" customHeight="1">
      <c r="B130" s="7" t="s">
        <v>147</v>
      </c>
      <c r="C130" s="19" t="s">
        <v>8</v>
      </c>
      <c r="D130" s="47"/>
      <c r="E130" s="44"/>
      <c r="F130" s="88">
        <v>4</v>
      </c>
      <c r="G130" s="77">
        <f t="shared" si="1"/>
        <v>0.049370525796099726</v>
      </c>
    </row>
    <row r="131" spans="2:7" s="2" customFormat="1" ht="21.75" customHeight="1">
      <c r="B131" s="7" t="s">
        <v>148</v>
      </c>
      <c r="C131" s="19" t="s">
        <v>9</v>
      </c>
      <c r="D131" s="47"/>
      <c r="E131" s="44"/>
      <c r="F131" s="88">
        <v>18</v>
      </c>
      <c r="G131" s="77">
        <f t="shared" si="1"/>
        <v>0.2221673660824488</v>
      </c>
    </row>
    <row r="132" spans="2:7" s="2" customFormat="1" ht="21.75" customHeight="1">
      <c r="B132" s="7" t="s">
        <v>149</v>
      </c>
      <c r="C132" s="19" t="s">
        <v>7</v>
      </c>
      <c r="D132" s="47"/>
      <c r="E132" s="44"/>
      <c r="F132" s="88">
        <v>0</v>
      </c>
      <c r="G132" s="77">
        <f t="shared" si="1"/>
        <v>0</v>
      </c>
    </row>
    <row r="133" spans="2:7" s="2" customFormat="1" ht="21.75" customHeight="1">
      <c r="B133" s="7" t="s">
        <v>150</v>
      </c>
      <c r="C133" s="19" t="s">
        <v>4</v>
      </c>
      <c r="D133" s="47"/>
      <c r="E133" s="44"/>
      <c r="F133" s="88">
        <v>11</v>
      </c>
      <c r="G133" s="77">
        <f aca="true" t="shared" si="2" ref="G133:G167">(F133/D$174)*100</f>
        <v>0.13576894593927427</v>
      </c>
    </row>
    <row r="134" spans="2:7" s="2" customFormat="1" ht="21.75" customHeight="1">
      <c r="B134" s="7" t="s">
        <v>151</v>
      </c>
      <c r="C134" s="19" t="s">
        <v>32</v>
      </c>
      <c r="D134" s="47"/>
      <c r="E134" s="44"/>
      <c r="F134" s="88">
        <v>8</v>
      </c>
      <c r="G134" s="77">
        <f t="shared" si="2"/>
        <v>0.09874105159219945</v>
      </c>
    </row>
    <row r="135" spans="2:7" s="2" customFormat="1" ht="21.75" customHeight="1">
      <c r="B135" s="7" t="s">
        <v>152</v>
      </c>
      <c r="C135" s="19" t="s">
        <v>33</v>
      </c>
      <c r="D135" s="47"/>
      <c r="E135" s="44"/>
      <c r="F135" s="88">
        <v>6</v>
      </c>
      <c r="G135" s="77">
        <f t="shared" si="2"/>
        <v>0.0740557886941496</v>
      </c>
    </row>
    <row r="136" spans="2:7" s="2" customFormat="1" ht="21.75" customHeight="1">
      <c r="B136" s="7" t="s">
        <v>153</v>
      </c>
      <c r="C136" s="19" t="s">
        <v>34</v>
      </c>
      <c r="D136" s="47"/>
      <c r="E136" s="44"/>
      <c r="F136" s="88">
        <v>6</v>
      </c>
      <c r="G136" s="77">
        <f t="shared" si="2"/>
        <v>0.0740557886941496</v>
      </c>
    </row>
    <row r="137" spans="2:7" s="2" customFormat="1" ht="21.75" customHeight="1">
      <c r="B137" s="7" t="s">
        <v>154</v>
      </c>
      <c r="C137" s="19" t="s">
        <v>35</v>
      </c>
      <c r="D137" s="47"/>
      <c r="E137" s="44"/>
      <c r="F137" s="88">
        <v>8</v>
      </c>
      <c r="G137" s="77">
        <f t="shared" si="2"/>
        <v>0.09874105159219945</v>
      </c>
    </row>
    <row r="138" spans="2:7" s="2" customFormat="1" ht="21.75" customHeight="1">
      <c r="B138" s="8" t="s">
        <v>155</v>
      </c>
      <c r="C138" s="24" t="s">
        <v>36</v>
      </c>
      <c r="D138" s="48"/>
      <c r="E138" s="44"/>
      <c r="F138" s="88">
        <v>6</v>
      </c>
      <c r="G138" s="77">
        <f t="shared" si="2"/>
        <v>0.0740557886941496</v>
      </c>
    </row>
    <row r="139" spans="2:7" s="2" customFormat="1" ht="24.75" customHeight="1" thickBot="1">
      <c r="B139" s="58" t="s">
        <v>156</v>
      </c>
      <c r="C139" s="59"/>
      <c r="D139" s="29">
        <v>2294</v>
      </c>
      <c r="E139" s="45">
        <f>(D139/D$174)*100</f>
        <v>28.313996544063198</v>
      </c>
      <c r="F139" s="89">
        <f>SUM(F125:F138)</f>
        <v>177</v>
      </c>
      <c r="G139" s="78">
        <f>SUM(F139/D$174)*100</f>
        <v>2.1846457664774133</v>
      </c>
    </row>
    <row r="140" spans="2:7" s="2" customFormat="1" ht="21.75" customHeight="1" thickTop="1">
      <c r="B140" s="9" t="s">
        <v>157</v>
      </c>
      <c r="C140" s="23" t="s">
        <v>10</v>
      </c>
      <c r="D140" s="46"/>
      <c r="E140" s="43"/>
      <c r="F140" s="88">
        <v>1</v>
      </c>
      <c r="G140" s="77">
        <f t="shared" si="2"/>
        <v>0.012342631449024932</v>
      </c>
    </row>
    <row r="141" spans="2:7" s="2" customFormat="1" ht="21.75" customHeight="1">
      <c r="B141" s="7" t="s">
        <v>158</v>
      </c>
      <c r="C141" s="19" t="s">
        <v>2</v>
      </c>
      <c r="D141" s="47"/>
      <c r="E141" s="44"/>
      <c r="F141" s="88">
        <v>0</v>
      </c>
      <c r="G141" s="77">
        <f t="shared" si="2"/>
        <v>0</v>
      </c>
    </row>
    <row r="142" spans="2:7" s="2" customFormat="1" ht="21.75" customHeight="1">
      <c r="B142" s="7" t="s">
        <v>159</v>
      </c>
      <c r="C142" s="19" t="s">
        <v>5</v>
      </c>
      <c r="D142" s="47"/>
      <c r="E142" s="44"/>
      <c r="F142" s="88">
        <v>0</v>
      </c>
      <c r="G142" s="77">
        <f t="shared" si="2"/>
        <v>0</v>
      </c>
    </row>
    <row r="143" spans="2:7" s="2" customFormat="1" ht="21.75" customHeight="1">
      <c r="B143" s="7" t="s">
        <v>160</v>
      </c>
      <c r="C143" s="19" t="s">
        <v>6</v>
      </c>
      <c r="D143" s="47"/>
      <c r="E143" s="44"/>
      <c r="F143" s="88">
        <v>0</v>
      </c>
      <c r="G143" s="77">
        <f t="shared" si="2"/>
        <v>0</v>
      </c>
    </row>
    <row r="144" spans="2:7" s="2" customFormat="1" ht="21.75" customHeight="1">
      <c r="B144" s="7" t="s">
        <v>161</v>
      </c>
      <c r="C144" s="19" t="s">
        <v>3</v>
      </c>
      <c r="D144" s="47"/>
      <c r="E144" s="44"/>
      <c r="F144" s="88">
        <v>0</v>
      </c>
      <c r="G144" s="77">
        <f t="shared" si="2"/>
        <v>0</v>
      </c>
    </row>
    <row r="145" spans="2:7" s="2" customFormat="1" ht="21.75" customHeight="1">
      <c r="B145" s="7" t="s">
        <v>162</v>
      </c>
      <c r="C145" s="19" t="s">
        <v>8</v>
      </c>
      <c r="D145" s="47"/>
      <c r="E145" s="44"/>
      <c r="F145" s="88">
        <v>0</v>
      </c>
      <c r="G145" s="77">
        <f t="shared" si="2"/>
        <v>0</v>
      </c>
    </row>
    <row r="146" spans="2:7" s="2" customFormat="1" ht="21.75" customHeight="1">
      <c r="B146" s="7" t="s">
        <v>163</v>
      </c>
      <c r="C146" s="19" t="s">
        <v>9</v>
      </c>
      <c r="D146" s="47"/>
      <c r="E146" s="44"/>
      <c r="F146" s="88">
        <v>0</v>
      </c>
      <c r="G146" s="77">
        <f t="shared" si="2"/>
        <v>0</v>
      </c>
    </row>
    <row r="147" spans="2:7" s="2" customFormat="1" ht="21.75" customHeight="1">
      <c r="B147" s="7" t="s">
        <v>164</v>
      </c>
      <c r="C147" s="19" t="s">
        <v>7</v>
      </c>
      <c r="D147" s="47"/>
      <c r="E147" s="44"/>
      <c r="F147" s="88">
        <v>1</v>
      </c>
      <c r="G147" s="77">
        <f t="shared" si="2"/>
        <v>0.012342631449024932</v>
      </c>
    </row>
    <row r="148" spans="2:7" s="2" customFormat="1" ht="21.75" customHeight="1">
      <c r="B148" s="7" t="s">
        <v>165</v>
      </c>
      <c r="C148" s="19" t="s">
        <v>4</v>
      </c>
      <c r="D148" s="47"/>
      <c r="E148" s="44"/>
      <c r="F148" s="88">
        <v>0</v>
      </c>
      <c r="G148" s="77">
        <f t="shared" si="2"/>
        <v>0</v>
      </c>
    </row>
    <row r="149" spans="2:7" s="2" customFormat="1" ht="21.75" customHeight="1">
      <c r="B149" s="7" t="s">
        <v>166</v>
      </c>
      <c r="C149" s="19" t="s">
        <v>32</v>
      </c>
      <c r="D149" s="47"/>
      <c r="E149" s="44"/>
      <c r="F149" s="88">
        <v>0</v>
      </c>
      <c r="G149" s="77">
        <f t="shared" si="2"/>
        <v>0</v>
      </c>
    </row>
    <row r="150" spans="2:7" s="2" customFormat="1" ht="21.75" customHeight="1">
      <c r="B150" s="7" t="s">
        <v>167</v>
      </c>
      <c r="C150" s="19" t="s">
        <v>33</v>
      </c>
      <c r="D150" s="47"/>
      <c r="E150" s="44"/>
      <c r="F150" s="88">
        <v>0</v>
      </c>
      <c r="G150" s="77">
        <f t="shared" si="2"/>
        <v>0</v>
      </c>
    </row>
    <row r="151" spans="2:7" s="2" customFormat="1" ht="21.75" customHeight="1">
      <c r="B151" s="7" t="s">
        <v>168</v>
      </c>
      <c r="C151" s="19" t="s">
        <v>34</v>
      </c>
      <c r="D151" s="47"/>
      <c r="E151" s="44"/>
      <c r="F151" s="88">
        <v>0</v>
      </c>
      <c r="G151" s="77">
        <f t="shared" si="2"/>
        <v>0</v>
      </c>
    </row>
    <row r="152" spans="2:7" s="2" customFormat="1" ht="21.75" customHeight="1">
      <c r="B152" s="7" t="s">
        <v>169</v>
      </c>
      <c r="C152" s="19" t="s">
        <v>35</v>
      </c>
      <c r="D152" s="47"/>
      <c r="E152" s="44"/>
      <c r="F152" s="88">
        <v>0</v>
      </c>
      <c r="G152" s="77">
        <f t="shared" si="2"/>
        <v>0</v>
      </c>
    </row>
    <row r="153" spans="2:7" s="2" customFormat="1" ht="21.75" customHeight="1">
      <c r="B153" s="8" t="s">
        <v>170</v>
      </c>
      <c r="C153" s="24" t="s">
        <v>36</v>
      </c>
      <c r="D153" s="48"/>
      <c r="E153" s="44"/>
      <c r="F153" s="88"/>
      <c r="G153" s="77">
        <f t="shared" si="2"/>
        <v>0</v>
      </c>
    </row>
    <row r="154" spans="2:7" s="2" customFormat="1" ht="24.75" customHeight="1">
      <c r="B154" s="60" t="s">
        <v>171</v>
      </c>
      <c r="C154" s="61"/>
      <c r="D154" s="29">
        <v>59</v>
      </c>
      <c r="E154" s="45">
        <f>(D154/D$174)*100</f>
        <v>0.7282152554924709</v>
      </c>
      <c r="F154" s="89">
        <f>SUM(F140:F153)</f>
        <v>2</v>
      </c>
      <c r="G154" s="78">
        <f>SUM(F154/D$174)*100</f>
        <v>0.024685262898049863</v>
      </c>
    </row>
    <row r="155" spans="2:7" s="2" customFormat="1" ht="21.75" customHeight="1">
      <c r="B155" s="9" t="s">
        <v>172</v>
      </c>
      <c r="C155" s="21" t="s">
        <v>10</v>
      </c>
      <c r="D155" s="46"/>
      <c r="E155" s="43"/>
      <c r="F155" s="88">
        <v>384</v>
      </c>
      <c r="G155" s="77">
        <f t="shared" si="2"/>
        <v>4.739570476425574</v>
      </c>
    </row>
    <row r="156" spans="2:7" s="2" customFormat="1" ht="21.75" customHeight="1">
      <c r="B156" s="7" t="s">
        <v>173</v>
      </c>
      <c r="C156" s="22" t="s">
        <v>2</v>
      </c>
      <c r="D156" s="47"/>
      <c r="E156" s="44"/>
      <c r="F156" s="88">
        <v>390</v>
      </c>
      <c r="G156" s="77">
        <f t="shared" si="2"/>
        <v>4.813626265119724</v>
      </c>
    </row>
    <row r="157" spans="2:7" s="2" customFormat="1" ht="21.75" customHeight="1">
      <c r="B157" s="7" t="s">
        <v>174</v>
      </c>
      <c r="C157" s="19" t="s">
        <v>5</v>
      </c>
      <c r="D157" s="47"/>
      <c r="E157" s="44"/>
      <c r="F157" s="88">
        <v>2</v>
      </c>
      <c r="G157" s="77">
        <f t="shared" si="2"/>
        <v>0.024685262898049863</v>
      </c>
    </row>
    <row r="158" spans="2:7" s="2" customFormat="1" ht="21.75" customHeight="1">
      <c r="B158" s="7" t="s">
        <v>175</v>
      </c>
      <c r="C158" s="19" t="s">
        <v>6</v>
      </c>
      <c r="D158" s="47"/>
      <c r="E158" s="44"/>
      <c r="F158" s="88">
        <v>5</v>
      </c>
      <c r="G158" s="77">
        <f t="shared" si="2"/>
        <v>0.06171315724512466</v>
      </c>
    </row>
    <row r="159" spans="2:7" s="2" customFormat="1" ht="21.75" customHeight="1">
      <c r="B159" s="7" t="s">
        <v>176</v>
      </c>
      <c r="C159" s="19" t="s">
        <v>3</v>
      </c>
      <c r="D159" s="47"/>
      <c r="E159" s="44"/>
      <c r="F159" s="88">
        <v>8</v>
      </c>
      <c r="G159" s="77">
        <f t="shared" si="2"/>
        <v>0.09874105159219945</v>
      </c>
    </row>
    <row r="160" spans="2:7" s="2" customFormat="1" ht="21.75" customHeight="1">
      <c r="B160" s="7" t="s">
        <v>177</v>
      </c>
      <c r="C160" s="19" t="s">
        <v>8</v>
      </c>
      <c r="D160" s="47"/>
      <c r="E160" s="44"/>
      <c r="F160" s="88">
        <v>7</v>
      </c>
      <c r="G160" s="77">
        <f t="shared" si="2"/>
        <v>0.08639842014317452</v>
      </c>
    </row>
    <row r="161" spans="2:7" s="2" customFormat="1" ht="21.75" customHeight="1">
      <c r="B161" s="7" t="s">
        <v>178</v>
      </c>
      <c r="C161" s="19" t="s">
        <v>9</v>
      </c>
      <c r="D161" s="47"/>
      <c r="E161" s="44"/>
      <c r="F161" s="88">
        <v>6</v>
      </c>
      <c r="G161" s="77">
        <f t="shared" si="2"/>
        <v>0.0740557886941496</v>
      </c>
    </row>
    <row r="162" spans="2:7" s="2" customFormat="1" ht="21.75" customHeight="1">
      <c r="B162" s="7" t="s">
        <v>179</v>
      </c>
      <c r="C162" s="19" t="s">
        <v>7</v>
      </c>
      <c r="D162" s="47"/>
      <c r="E162" s="44"/>
      <c r="F162" s="88">
        <v>5</v>
      </c>
      <c r="G162" s="77">
        <f t="shared" si="2"/>
        <v>0.06171315724512466</v>
      </c>
    </row>
    <row r="163" spans="2:7" s="2" customFormat="1" ht="21.75" customHeight="1">
      <c r="B163" s="7" t="s">
        <v>180</v>
      </c>
      <c r="C163" s="19" t="s">
        <v>4</v>
      </c>
      <c r="D163" s="47"/>
      <c r="E163" s="44"/>
      <c r="F163" s="88">
        <v>4</v>
      </c>
      <c r="G163" s="77">
        <f t="shared" si="2"/>
        <v>0.049370525796099726</v>
      </c>
    </row>
    <row r="164" spans="2:7" s="2" customFormat="1" ht="21.75" customHeight="1">
      <c r="B164" s="7" t="s">
        <v>181</v>
      </c>
      <c r="C164" s="19" t="s">
        <v>32</v>
      </c>
      <c r="D164" s="47"/>
      <c r="E164" s="44"/>
      <c r="F164" s="88">
        <v>5</v>
      </c>
      <c r="G164" s="77">
        <f t="shared" si="2"/>
        <v>0.06171315724512466</v>
      </c>
    </row>
    <row r="165" spans="2:7" s="2" customFormat="1" ht="21.75" customHeight="1">
      <c r="B165" s="7" t="s">
        <v>182</v>
      </c>
      <c r="C165" s="19" t="s">
        <v>33</v>
      </c>
      <c r="D165" s="47"/>
      <c r="E165" s="44"/>
      <c r="F165" s="88">
        <v>507</v>
      </c>
      <c r="G165" s="77">
        <f t="shared" si="2"/>
        <v>6.25771414465564</v>
      </c>
    </row>
    <row r="166" spans="2:7" s="2" customFormat="1" ht="21.75" customHeight="1">
      <c r="B166" s="7" t="s">
        <v>183</v>
      </c>
      <c r="C166" s="19" t="s">
        <v>34</v>
      </c>
      <c r="D166" s="47"/>
      <c r="E166" s="44"/>
      <c r="F166" s="88">
        <v>0</v>
      </c>
      <c r="G166" s="77">
        <f t="shared" si="2"/>
        <v>0</v>
      </c>
    </row>
    <row r="167" spans="2:7" s="2" customFormat="1" ht="21.75" customHeight="1">
      <c r="B167" s="7" t="s">
        <v>184</v>
      </c>
      <c r="C167" s="19" t="s">
        <v>35</v>
      </c>
      <c r="D167" s="47"/>
      <c r="E167" s="44"/>
      <c r="F167" s="88">
        <v>3</v>
      </c>
      <c r="G167" s="77">
        <f t="shared" si="2"/>
        <v>0.0370278943470748</v>
      </c>
    </row>
    <row r="168" spans="2:7" s="2" customFormat="1" ht="21.75" customHeight="1">
      <c r="B168" s="8" t="s">
        <v>185</v>
      </c>
      <c r="C168" s="20" t="s">
        <v>36</v>
      </c>
      <c r="D168" s="48"/>
      <c r="E168" s="44"/>
      <c r="F168" s="88">
        <v>8</v>
      </c>
      <c r="G168" s="77">
        <f>(F168/D$174)*100</f>
        <v>0.09874105159219945</v>
      </c>
    </row>
    <row r="169" spans="2:7" s="2" customFormat="1" ht="24.75" customHeight="1">
      <c r="B169" s="56" t="s">
        <v>186</v>
      </c>
      <c r="C169" s="62"/>
      <c r="D169" s="27">
        <v>3797</v>
      </c>
      <c r="E169" s="45">
        <f>(D169/D$174)*100</f>
        <v>46.86497161194767</v>
      </c>
      <c r="F169" s="90">
        <f>SUM(F155:F168)</f>
        <v>1334</v>
      </c>
      <c r="G169" s="79">
        <f>SUM(F169/D$174)*100</f>
        <v>16.46507035299926</v>
      </c>
    </row>
    <row r="170" spans="2:7" ht="15.75" customHeight="1">
      <c r="B170" s="67" t="s">
        <v>16</v>
      </c>
      <c r="C170" s="68"/>
      <c r="D170" s="32">
        <f>SUM(D19:D169)</f>
        <v>7796</v>
      </c>
      <c r="E170" s="38"/>
      <c r="F170" s="91">
        <f>SUM(F19+F169)</f>
        <v>1342</v>
      </c>
      <c r="G170" s="80">
        <f>(F170/D$174)*100</f>
        <v>16.56381140459146</v>
      </c>
    </row>
    <row r="171" spans="2:7" ht="15.75" customHeight="1">
      <c r="B171" s="69" t="s">
        <v>11</v>
      </c>
      <c r="C171" s="70"/>
      <c r="D171" s="33">
        <v>130</v>
      </c>
      <c r="E171" s="39"/>
      <c r="F171" s="92"/>
      <c r="G171" s="81">
        <f>(D171/D$174)*100</f>
        <v>1.604542088373241</v>
      </c>
    </row>
    <row r="172" spans="2:7" ht="15.75" customHeight="1">
      <c r="B172" s="63" t="s">
        <v>12</v>
      </c>
      <c r="C172" s="64"/>
      <c r="D172" s="34">
        <v>170</v>
      </c>
      <c r="E172" s="39"/>
      <c r="F172" s="92"/>
      <c r="G172" s="82">
        <f>SUM(D172/D$174)*100</f>
        <v>2.0982473463342384</v>
      </c>
    </row>
    <row r="173" spans="2:7" ht="15.75" customHeight="1">
      <c r="B173" s="49" t="s">
        <v>13</v>
      </c>
      <c r="C173" s="50"/>
      <c r="D173" s="35">
        <v>6</v>
      </c>
      <c r="E173" s="39"/>
      <c r="F173" s="92"/>
      <c r="G173" s="83">
        <f>SUM(D173/D$174)*100</f>
        <v>0.0740557886941496</v>
      </c>
    </row>
    <row r="174" spans="2:7" ht="15.75" customHeight="1">
      <c r="B174" s="51" t="s">
        <v>14</v>
      </c>
      <c r="C174" s="52"/>
      <c r="D174" s="36">
        <f>SUM(D170:D173)</f>
        <v>8102</v>
      </c>
      <c r="E174" s="40"/>
      <c r="F174" s="93"/>
      <c r="G174" s="84">
        <f>SUM(D174/D$175)*100</f>
        <v>75.01851851851852</v>
      </c>
    </row>
    <row r="175" spans="2:7" ht="15.75" customHeight="1" thickBot="1">
      <c r="B175" s="53" t="s">
        <v>15</v>
      </c>
      <c r="C175" s="53"/>
      <c r="D175" s="37">
        <v>10800</v>
      </c>
      <c r="E175" s="41"/>
      <c r="F175" s="94"/>
      <c r="G175" s="85" t="s">
        <v>1</v>
      </c>
    </row>
  </sheetData>
  <sheetProtection/>
  <mergeCells count="29">
    <mergeCell ref="B1:G2"/>
    <mergeCell ref="B19:C19"/>
    <mergeCell ref="B34:C34"/>
    <mergeCell ref="B49:C49"/>
    <mergeCell ref="A64:C64"/>
    <mergeCell ref="D110:D123"/>
    <mergeCell ref="B79:C79"/>
    <mergeCell ref="B94:C94"/>
    <mergeCell ref="B139:C139"/>
    <mergeCell ref="B154:C154"/>
    <mergeCell ref="B169:C169"/>
    <mergeCell ref="B172:C172"/>
    <mergeCell ref="B109:C109"/>
    <mergeCell ref="B124:C124"/>
    <mergeCell ref="B170:C170"/>
    <mergeCell ref="B171:C171"/>
    <mergeCell ref="B173:C173"/>
    <mergeCell ref="B174:C174"/>
    <mergeCell ref="B175:C175"/>
    <mergeCell ref="D155:D168"/>
    <mergeCell ref="D140:D153"/>
    <mergeCell ref="D125:D138"/>
    <mergeCell ref="D95:D108"/>
    <mergeCell ref="D80:D93"/>
    <mergeCell ref="D65:D78"/>
    <mergeCell ref="D50:D63"/>
    <mergeCell ref="D35:D48"/>
    <mergeCell ref="D5:D18"/>
    <mergeCell ref="D20:D33"/>
  </mergeCells>
  <printOptions/>
  <pageMargins left="0.22" right="0.54" top="0.17" bottom="0.33" header="0.17" footer="0.3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Admin</cp:lastModifiedBy>
  <cp:lastPrinted>2006-04-10T19:11:46Z</cp:lastPrinted>
  <dcterms:created xsi:type="dcterms:W3CDTF">2005-04-05T07:37:59Z</dcterms:created>
  <dcterms:modified xsi:type="dcterms:W3CDTF">2014-05-26T11:18:27Z</dcterms:modified>
  <cp:category/>
  <cp:version/>
  <cp:contentType/>
  <cp:contentStatus/>
</cp:coreProperties>
</file>